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Öndeğerlendirme" sheetId="1" r:id="rId1"/>
    <sheet name="Sheet2" sheetId="3" r:id="rId2"/>
    <sheet name="Sheet1" sheetId="2" r:id="rId3"/>
  </sheets>
  <calcPr calcId="162913"/>
</workbook>
</file>

<file path=xl/calcChain.xml><?xml version="1.0" encoding="utf-8"?>
<calcChain xmlns="http://schemas.openxmlformats.org/spreadsheetml/2006/main">
  <c r="G68" i="1" l="1"/>
  <c r="E67" i="1"/>
  <c r="E77" i="1"/>
  <c r="G78" i="1"/>
  <c r="H81" i="1"/>
  <c r="G81" i="1"/>
  <c r="E81" i="1"/>
  <c r="G55" i="1"/>
  <c r="H55" i="1" s="1"/>
  <c r="E55" i="1"/>
  <c r="G27" i="1"/>
  <c r="E27" i="1"/>
  <c r="H27" i="1" s="1"/>
  <c r="H13" i="1"/>
  <c r="G13" i="1"/>
  <c r="E13" i="1"/>
  <c r="G14" i="1" l="1"/>
  <c r="G15" i="1"/>
  <c r="G16" i="1"/>
  <c r="G17" i="1"/>
  <c r="G18" i="1"/>
  <c r="G19" i="1"/>
  <c r="G20" i="1"/>
  <c r="G21" i="1"/>
  <c r="G22" i="1"/>
  <c r="G23" i="1"/>
  <c r="G24" i="1"/>
  <c r="G25" i="1"/>
  <c r="G26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6" i="1"/>
  <c r="G57" i="1"/>
  <c r="G58" i="1"/>
  <c r="G59" i="1"/>
  <c r="G60" i="1"/>
  <c r="G61" i="1"/>
  <c r="G62" i="1"/>
  <c r="G63" i="1"/>
  <c r="G64" i="1"/>
  <c r="G65" i="1"/>
  <c r="G66" i="1"/>
  <c r="G67" i="1"/>
  <c r="G69" i="1"/>
  <c r="G70" i="1"/>
  <c r="G71" i="1"/>
  <c r="G72" i="1"/>
  <c r="G73" i="1"/>
  <c r="G74" i="1"/>
  <c r="G75" i="1"/>
  <c r="G76" i="1"/>
  <c r="G77" i="1"/>
  <c r="G79" i="1"/>
  <c r="G80" i="1"/>
  <c r="E14" i="1"/>
  <c r="H14" i="1" s="1"/>
  <c r="E15" i="1"/>
  <c r="H15" i="1" s="1"/>
  <c r="E16" i="1"/>
  <c r="E17" i="1"/>
  <c r="H17" i="1" s="1"/>
  <c r="E18" i="1"/>
  <c r="E19" i="1"/>
  <c r="H19" i="1" s="1"/>
  <c r="E20" i="1"/>
  <c r="E21" i="1"/>
  <c r="E22" i="1"/>
  <c r="H22" i="1" s="1"/>
  <c r="E23" i="1"/>
  <c r="H23" i="1" s="1"/>
  <c r="E24" i="1"/>
  <c r="E25" i="1"/>
  <c r="E26" i="1"/>
  <c r="E28" i="1"/>
  <c r="H28" i="1" s="1"/>
  <c r="E29" i="1"/>
  <c r="E30" i="1"/>
  <c r="E31" i="1"/>
  <c r="E32" i="1"/>
  <c r="H32" i="1" s="1"/>
  <c r="E33" i="1"/>
  <c r="E34" i="1"/>
  <c r="H34" i="1" s="1"/>
  <c r="E35" i="1"/>
  <c r="E36" i="1"/>
  <c r="H36" i="1" s="1"/>
  <c r="E37" i="1"/>
  <c r="E38" i="1"/>
  <c r="E39" i="1"/>
  <c r="E40" i="1"/>
  <c r="H40" i="1" s="1"/>
  <c r="E41" i="1"/>
  <c r="E42" i="1"/>
  <c r="E43" i="1"/>
  <c r="E44" i="1"/>
  <c r="H44" i="1" s="1"/>
  <c r="E45" i="1"/>
  <c r="E46" i="1"/>
  <c r="E47" i="1"/>
  <c r="E48" i="1"/>
  <c r="H48" i="1" s="1"/>
  <c r="E49" i="1"/>
  <c r="E50" i="1"/>
  <c r="H50" i="1" s="1"/>
  <c r="E51" i="1"/>
  <c r="E52" i="1"/>
  <c r="H52" i="1" s="1"/>
  <c r="E53" i="1"/>
  <c r="E54" i="1"/>
  <c r="E56" i="1"/>
  <c r="E57" i="1"/>
  <c r="H57" i="1" s="1"/>
  <c r="E58" i="1"/>
  <c r="E59" i="1"/>
  <c r="E60" i="1"/>
  <c r="E61" i="1"/>
  <c r="H61" i="1" s="1"/>
  <c r="E62" i="1"/>
  <c r="E63" i="1"/>
  <c r="E64" i="1"/>
  <c r="E65" i="1"/>
  <c r="H65" i="1" s="1"/>
  <c r="E66" i="1"/>
  <c r="H67" i="1"/>
  <c r="E68" i="1"/>
  <c r="H68" i="1" s="1"/>
  <c r="E69" i="1"/>
  <c r="H69" i="1" s="1"/>
  <c r="E70" i="1"/>
  <c r="E71" i="1"/>
  <c r="E72" i="1"/>
  <c r="H72" i="1" s="1"/>
  <c r="E73" i="1"/>
  <c r="H73" i="1" s="1"/>
  <c r="E74" i="1"/>
  <c r="E75" i="1"/>
  <c r="E76" i="1"/>
  <c r="H76" i="1" s="1"/>
  <c r="H77" i="1"/>
  <c r="E78" i="1"/>
  <c r="E79" i="1"/>
  <c r="E80" i="1"/>
  <c r="H80" i="1" s="1"/>
  <c r="H39" i="1" l="1"/>
  <c r="H56" i="1"/>
  <c r="H51" i="1"/>
  <c r="H43" i="1"/>
  <c r="H35" i="1"/>
  <c r="H26" i="1"/>
  <c r="H18" i="1"/>
  <c r="H64" i="1"/>
  <c r="H31" i="1"/>
  <c r="H47" i="1"/>
  <c r="H60" i="1"/>
  <c r="H79" i="1"/>
  <c r="H75" i="1"/>
  <c r="H71" i="1"/>
  <c r="H63" i="1"/>
  <c r="H59" i="1"/>
  <c r="H54" i="1"/>
  <c r="H46" i="1"/>
  <c r="H42" i="1"/>
  <c r="H38" i="1"/>
  <c r="H30" i="1"/>
  <c r="H25" i="1"/>
  <c r="H21" i="1"/>
  <c r="H78" i="1"/>
  <c r="H74" i="1"/>
  <c r="H70" i="1"/>
  <c r="H66" i="1"/>
  <c r="H62" i="1"/>
  <c r="H58" i="1"/>
  <c r="H53" i="1"/>
  <c r="H49" i="1"/>
  <c r="H45" i="1"/>
  <c r="H41" i="1"/>
  <c r="H37" i="1"/>
  <c r="H33" i="1"/>
  <c r="H29" i="1"/>
  <c r="H24" i="1"/>
  <c r="H20" i="1"/>
  <c r="H16" i="1"/>
</calcChain>
</file>

<file path=xl/sharedStrings.xml><?xml version="1.0" encoding="utf-8"?>
<sst xmlns="http://schemas.openxmlformats.org/spreadsheetml/2006/main" count="286" uniqueCount="115">
  <si>
    <t>ALES</t>
  </si>
  <si>
    <t>YABANCI DİL</t>
  </si>
  <si>
    <t>(A)                                                                     %60</t>
  </si>
  <si>
    <t>(B)                               %40</t>
  </si>
  <si>
    <t>ÖN DEĞERLENDİRME 
SONUCU</t>
  </si>
  <si>
    <t>ADI VE SOYADI</t>
  </si>
  <si>
    <t>GİRİŞ SINAVINA  GİRMEYE HAK KAZANDI</t>
  </si>
  <si>
    <t>PUAN</t>
  </si>
  <si>
    <t>GİRİŞ SINAVININ YERİ, TARİH VE SAATİ</t>
  </si>
  <si>
    <t>SIRA NO</t>
  </si>
  <si>
    <t>İLANDA ARANAN ÖZEL ŞARTLARA UYGUN OLUP OLMADIĞI?</t>
  </si>
  <si>
    <t>PUANLAR</t>
  </si>
  <si>
    <t>İLAN NO</t>
  </si>
  <si>
    <t>RESMİ GAZETE İLAN TARİHİ</t>
  </si>
  <si>
    <t xml:space="preserve">BİRİM                                                            </t>
  </si>
  <si>
    <t xml:space="preserve">BÖLÜM                                                    </t>
  </si>
  <si>
    <t xml:space="preserve">İLANDA ARANAN ÖZEL ŞART              </t>
  </si>
  <si>
    <t xml:space="preserve">ANABİLİM DALI                                </t>
  </si>
  <si>
    <t xml:space="preserve">KADRO UNVANI                            </t>
  </si>
  <si>
    <t xml:space="preserve">KADRO DERECESİ                      </t>
  </si>
  <si>
    <t xml:space="preserve">KADRO ADEDİ                                </t>
  </si>
  <si>
    <t>ÖN DEĞERLENDİRME TARİHİ</t>
  </si>
  <si>
    <t>(A+B)                                                                                                                      TOPLAM ÖN DEĞERLENDİRME PUANI</t>
  </si>
  <si>
    <t>Şehir ve Bölge Planlama</t>
  </si>
  <si>
    <t>Mimarlık Fakültesi</t>
  </si>
  <si>
    <t>Araştırma Görevlisi</t>
  </si>
  <si>
    <t>Cihan Mert Sabah</t>
  </si>
  <si>
    <t>Çiğdem Horoz Gören</t>
  </si>
  <si>
    <t>Gamze Altındaş</t>
  </si>
  <si>
    <t>Zeynep Ballar</t>
  </si>
  <si>
    <t>Burçak Karlı</t>
  </si>
  <si>
    <t>Gökçe Demircan</t>
  </si>
  <si>
    <t>Elif Feyza Uğur</t>
  </si>
  <si>
    <t>Uygun</t>
  </si>
  <si>
    <t>GİRİŞ SINAVINA  GİRMEYE HAK KAZANAMADI</t>
  </si>
  <si>
    <t>Şehircilik</t>
  </si>
  <si>
    <t>Damla Erenler</t>
  </si>
  <si>
    <t>Aycan Nur Sayram</t>
  </si>
  <si>
    <t>Betül Keleş</t>
  </si>
  <si>
    <t>Seçil Kıvılcım Korkmaz</t>
  </si>
  <si>
    <t>Buket Kösa</t>
  </si>
  <si>
    <t>Deniz Yalçın</t>
  </si>
  <si>
    <t>Övünç Ertunç</t>
  </si>
  <si>
    <t>Işıl Adalıoğlu</t>
  </si>
  <si>
    <t>Ece özmen</t>
  </si>
  <si>
    <t>Şeyma Öztaş</t>
  </si>
  <si>
    <t>Büşra Tilki</t>
  </si>
  <si>
    <t>Elif Aydın</t>
  </si>
  <si>
    <t xml:space="preserve">Gizem Karacan </t>
  </si>
  <si>
    <t>Uygun değil. Yabancı dil puanı yetersizdir.</t>
  </si>
  <si>
    <t>Zülal Bozdemir</t>
  </si>
  <si>
    <t>Tuğçe Altınkilit</t>
  </si>
  <si>
    <t>Beste Kaya</t>
  </si>
  <si>
    <t>Ece Nur Akman</t>
  </si>
  <si>
    <t>Zeynep Melike Sayın</t>
  </si>
  <si>
    <t>İrem Duygu Tiryaki</t>
  </si>
  <si>
    <t>Gülfiye Özcan Alp</t>
  </si>
  <si>
    <t>Elçin Sarı</t>
  </si>
  <si>
    <t>Elif Akbaba</t>
  </si>
  <si>
    <t>Ekinsu Karabeyoğlu</t>
  </si>
  <si>
    <t>Semra Tünay</t>
  </si>
  <si>
    <t>Ebru Uysal</t>
  </si>
  <si>
    <t>Kübra Şahin</t>
  </si>
  <si>
    <t>Ahmed Sait Imıl</t>
  </si>
  <si>
    <t>Cansın Mercanoğlu</t>
  </si>
  <si>
    <t>Bertuğ Kaan Demir</t>
  </si>
  <si>
    <t>Esra Nur Usta</t>
  </si>
  <si>
    <t>Iclal Sena Uncuoğlu</t>
  </si>
  <si>
    <t>Melda Balaban</t>
  </si>
  <si>
    <t>Ceren Atalay</t>
  </si>
  <si>
    <t>Sunay Bilge</t>
  </si>
  <si>
    <t>Sinem Çakı</t>
  </si>
  <si>
    <t>Berfin Karabakan</t>
  </si>
  <si>
    <t>Sena Çınar</t>
  </si>
  <si>
    <t>Ülcan Türkkan</t>
  </si>
  <si>
    <t>Hacer Akbudak</t>
  </si>
  <si>
    <t>Oğuzhan Elerman</t>
  </si>
  <si>
    <t>Melike Gönder</t>
  </si>
  <si>
    <t>Havva İsrapilova</t>
  </si>
  <si>
    <t>Mehtap Yılmaz</t>
  </si>
  <si>
    <t>Pınar Ezgi Türközü</t>
  </si>
  <si>
    <t>Ramazan Oruç</t>
  </si>
  <si>
    <t>-</t>
  </si>
  <si>
    <t>Furkan Öksüz</t>
  </si>
  <si>
    <t>Fatma Gönüllü</t>
  </si>
  <si>
    <t>Seher Beyza Mahmut</t>
  </si>
  <si>
    <t>Selin Aslan</t>
  </si>
  <si>
    <t>Yusuf Eminoğlu</t>
  </si>
  <si>
    <t>Yağmur Özcan Cive</t>
  </si>
  <si>
    <t>İrem Merve Ulu</t>
  </si>
  <si>
    <t>Merve Özen</t>
  </si>
  <si>
    <t>Büşra Üstündağ</t>
  </si>
  <si>
    <t>Seda Atak</t>
  </si>
  <si>
    <t>Zülal Sarıkaya</t>
  </si>
  <si>
    <t>Ayça Uysal</t>
  </si>
  <si>
    <t>Gizem Seyhan</t>
  </si>
  <si>
    <t>Cansu Çiçek</t>
  </si>
  <si>
    <t>Elif Garagon</t>
  </si>
  <si>
    <t>Yağmur Aşçı</t>
  </si>
  <si>
    <t>Elif Su Karaaslan</t>
  </si>
  <si>
    <t>Ebru Ala</t>
  </si>
  <si>
    <t>Ege İmren</t>
  </si>
  <si>
    <t>Nazife Gizem Uysal</t>
  </si>
  <si>
    <t>Burcu Değerli</t>
  </si>
  <si>
    <t>Revnak Şenay</t>
  </si>
  <si>
    <t>Özge Uzun</t>
  </si>
  <si>
    <t>2020/9</t>
  </si>
  <si>
    <t xml:space="preserve">Şehir ve Bölge Planlama
Lisans mezunu olup, Şehir ve
Bölge Planlama ile ilgili
alanlarda tezli yüksek lisans
veya doktora yapıyor olmak 
</t>
  </si>
  <si>
    <t>Uygun Değil. Öğrenim gördüğü anabilimdalı itibarıyla (Mimarlık Anabilimdalı-Doktora) başvuru şartlarını sağlamamaktadır.</t>
  </si>
  <si>
    <t>Uygun Değil. Menuz olduğu lisans programı (mimarlık) itibarıyla başvuru şartlarını sağlamamaktadır.</t>
  </si>
  <si>
    <t xml:space="preserve">Uygun </t>
  </si>
  <si>
    <t>Uygun Değil. (Yabancı Dil Belgesi Eksik)</t>
  </si>
  <si>
    <t>Uygun değil. (kayıtlı olunan programa ait (doktora) transkript belgesi eksiktir)</t>
  </si>
  <si>
    <t>28.12.2020, saat 13.00 Mimarlık Fakültesi B-Blok 201, 202 nolu oda</t>
  </si>
  <si>
    <t>İZMİR YÜKSEK TEKNOLOJİ ENSTİTÜSÜ
ÖN DEĞERLENDİRME SONUÇ TUTANAĞI ARAŞTIRMA GÖREVLİSİ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</si>
</sst>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0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Arial Narrow"/>
      <family val="2"/>
      <charset val="162"/>
    </font>
    <font>
      <b/>
      <sz val="12"/>
      <name val="Arial Narrow"/>
      <family val="2"/>
      <charset val="162"/>
    </font>
    <font>
      <b/>
      <sz val="10"/>
      <name val="Arial Narrow"/>
      <family val="2"/>
      <charset val="162"/>
    </font>
    <font>
      <sz val="8"/>
      <color theme="1"/>
      <name val="Arial Narrow"/>
      <family val="2"/>
      <charset val="162"/>
    </font>
    <font>
      <sz val="12"/>
      <color theme="1"/>
      <name val="Arial Narrow"/>
      <family val="2"/>
      <charset val="162"/>
    </font>
    <font>
      <sz val="12"/>
      <name val="Arial Narrow"/>
      <family val="2"/>
      <charset val="162"/>
    </font>
    <font>
      <b/>
      <sz val="12"/>
      <color theme="1"/>
      <name val="Arial Narrow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3" fillId="3" borderId="0" xfId="0" applyFont="1" applyFill="1" applyBorder="1" applyAlignment="1">
      <alignment wrapText="1"/>
    </xf>
    <xf numFmtId="0" fontId="4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2" fillId="3" borderId="21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textRotation="90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left" vertical="center" wrapText="1"/>
    </xf>
    <xf numFmtId="165" fontId="6" fillId="3" borderId="33" xfId="0" applyNumberFormat="1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164" fontId="6" fillId="3" borderId="19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30" xfId="0" applyNumberFormat="1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left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wrapText="1"/>
    </xf>
    <xf numFmtId="0" fontId="2" fillId="3" borderId="12" xfId="0" applyFont="1" applyFill="1" applyBorder="1" applyAlignment="1">
      <alignment horizontal="left" wrapText="1"/>
    </xf>
    <xf numFmtId="0" fontId="2" fillId="3" borderId="16" xfId="0" applyFont="1" applyFill="1" applyBorder="1" applyAlignment="1">
      <alignment horizontal="left" wrapText="1"/>
    </xf>
    <xf numFmtId="0" fontId="2" fillId="3" borderId="18" xfId="0" applyFont="1" applyFill="1" applyBorder="1" applyAlignment="1">
      <alignment horizontal="left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33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horizontal="center" wrapText="1"/>
    </xf>
    <xf numFmtId="0" fontId="2" fillId="3" borderId="37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center" vertical="center" wrapText="1"/>
    </xf>
    <xf numFmtId="0" fontId="7" fillId="4" borderId="3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14" fontId="2" fillId="3" borderId="26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wrapText="1"/>
    </xf>
    <xf numFmtId="0" fontId="2" fillId="3" borderId="15" xfId="0" applyFont="1" applyFill="1" applyBorder="1" applyAlignment="1">
      <alignment horizontal="left" wrapText="1"/>
    </xf>
    <xf numFmtId="0" fontId="2" fillId="3" borderId="27" xfId="0" applyFont="1" applyFill="1" applyBorder="1" applyAlignment="1">
      <alignment horizontal="center" vertical="center" textRotation="90" wrapText="1"/>
    </xf>
    <xf numFmtId="0" fontId="2" fillId="3" borderId="28" xfId="0" applyFont="1" applyFill="1" applyBorder="1" applyAlignment="1">
      <alignment horizontal="center" vertical="center" textRotation="90" wrapText="1"/>
    </xf>
    <xf numFmtId="0" fontId="2" fillId="3" borderId="29" xfId="0" applyFont="1" applyFill="1" applyBorder="1" applyAlignment="1">
      <alignment horizontal="center" vertical="center" textRotation="90" wrapText="1"/>
    </xf>
    <xf numFmtId="0" fontId="2" fillId="3" borderId="23" xfId="0" applyFont="1" applyFill="1" applyBorder="1" applyAlignment="1">
      <alignment horizontal="center" vertical="center" wrapText="1"/>
    </xf>
    <xf numFmtId="14" fontId="2" fillId="3" borderId="17" xfId="0" applyNumberFormat="1" applyFont="1" applyFill="1" applyBorder="1" applyAlignment="1">
      <alignment horizontal="left" vertical="center" wrapText="1"/>
    </xf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left" vertical="center" wrapText="1"/>
    </xf>
    <xf numFmtId="165" fontId="6" fillId="3" borderId="4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4" fontId="2" fillId="3" borderId="25" xfId="0" applyNumberFormat="1" applyFont="1" applyFill="1" applyBorder="1" applyAlignment="1">
      <alignment horizontal="center" vertical="center" wrapText="1"/>
    </xf>
    <xf numFmtId="164" fontId="2" fillId="3" borderId="41" xfId="0" applyNumberFormat="1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88"/>
  <sheetViews>
    <sheetView tabSelected="1" zoomScale="80" zoomScaleNormal="80" workbookViewId="0">
      <selection activeCell="I92" sqref="I92"/>
    </sheetView>
  </sheetViews>
  <sheetFormatPr defaultRowHeight="13.8" x14ac:dyDescent="0.25"/>
  <cols>
    <col min="1" max="1" width="1.5546875" style="3" customWidth="1"/>
    <col min="2" max="2" width="6.21875" style="3" customWidth="1"/>
    <col min="3" max="3" width="31.21875" style="3" customWidth="1"/>
    <col min="4" max="4" width="10.44140625" style="4" customWidth="1"/>
    <col min="5" max="5" width="10.44140625" style="3" customWidth="1"/>
    <col min="6" max="6" width="13.21875" style="3" customWidth="1"/>
    <col min="7" max="7" width="16.21875" style="3" customWidth="1"/>
    <col min="8" max="8" width="14.77734375" style="3" customWidth="1"/>
    <col min="9" max="9" width="64.44140625" style="3" customWidth="1"/>
    <col min="10" max="10" width="54.21875" style="3" customWidth="1"/>
    <col min="11" max="11" width="22.77734375" style="3" customWidth="1"/>
    <col min="12" max="12" width="26.44140625" style="3" customWidth="1"/>
    <col min="13" max="22" width="9.21875" style="3"/>
    <col min="23" max="259" width="9.21875" style="1"/>
    <col min="260" max="260" width="3.44140625" style="1" customWidth="1"/>
    <col min="261" max="261" width="17.77734375" style="1" customWidth="1"/>
    <col min="262" max="265" width="7" style="1" customWidth="1"/>
    <col min="266" max="266" width="8.5546875" style="1" customWidth="1"/>
    <col min="267" max="267" width="16.77734375" style="1" customWidth="1"/>
    <col min="268" max="268" width="12.5546875" style="1" customWidth="1"/>
    <col min="269" max="515" width="9.21875" style="1"/>
    <col min="516" max="516" width="3.44140625" style="1" customWidth="1"/>
    <col min="517" max="517" width="17.77734375" style="1" customWidth="1"/>
    <col min="518" max="521" width="7" style="1" customWidth="1"/>
    <col min="522" max="522" width="8.5546875" style="1" customWidth="1"/>
    <col min="523" max="523" width="16.77734375" style="1" customWidth="1"/>
    <col min="524" max="524" width="12.5546875" style="1" customWidth="1"/>
    <col min="525" max="771" width="9.21875" style="1"/>
    <col min="772" max="772" width="3.44140625" style="1" customWidth="1"/>
    <col min="773" max="773" width="17.77734375" style="1" customWidth="1"/>
    <col min="774" max="777" width="7" style="1" customWidth="1"/>
    <col min="778" max="778" width="8.5546875" style="1" customWidth="1"/>
    <col min="779" max="779" width="16.77734375" style="1" customWidth="1"/>
    <col min="780" max="780" width="12.5546875" style="1" customWidth="1"/>
    <col min="781" max="1027" width="9.21875" style="1"/>
    <col min="1028" max="1028" width="3.44140625" style="1" customWidth="1"/>
    <col min="1029" max="1029" width="17.77734375" style="1" customWidth="1"/>
    <col min="1030" max="1033" width="7" style="1" customWidth="1"/>
    <col min="1034" max="1034" width="8.5546875" style="1" customWidth="1"/>
    <col min="1035" max="1035" width="16.77734375" style="1" customWidth="1"/>
    <col min="1036" max="1036" width="12.5546875" style="1" customWidth="1"/>
    <col min="1037" max="1283" width="9.21875" style="1"/>
    <col min="1284" max="1284" width="3.44140625" style="1" customWidth="1"/>
    <col min="1285" max="1285" width="17.77734375" style="1" customWidth="1"/>
    <col min="1286" max="1289" width="7" style="1" customWidth="1"/>
    <col min="1290" max="1290" width="8.5546875" style="1" customWidth="1"/>
    <col min="1291" max="1291" width="16.77734375" style="1" customWidth="1"/>
    <col min="1292" max="1292" width="12.5546875" style="1" customWidth="1"/>
    <col min="1293" max="1539" width="9.21875" style="1"/>
    <col min="1540" max="1540" width="3.44140625" style="1" customWidth="1"/>
    <col min="1541" max="1541" width="17.77734375" style="1" customWidth="1"/>
    <col min="1542" max="1545" width="7" style="1" customWidth="1"/>
    <col min="1546" max="1546" width="8.5546875" style="1" customWidth="1"/>
    <col min="1547" max="1547" width="16.77734375" style="1" customWidth="1"/>
    <col min="1548" max="1548" width="12.5546875" style="1" customWidth="1"/>
    <col min="1549" max="1795" width="9.21875" style="1"/>
    <col min="1796" max="1796" width="3.44140625" style="1" customWidth="1"/>
    <col min="1797" max="1797" width="17.77734375" style="1" customWidth="1"/>
    <col min="1798" max="1801" width="7" style="1" customWidth="1"/>
    <col min="1802" max="1802" width="8.5546875" style="1" customWidth="1"/>
    <col min="1803" max="1803" width="16.77734375" style="1" customWidth="1"/>
    <col min="1804" max="1804" width="12.5546875" style="1" customWidth="1"/>
    <col min="1805" max="2051" width="9.21875" style="1"/>
    <col min="2052" max="2052" width="3.44140625" style="1" customWidth="1"/>
    <col min="2053" max="2053" width="17.77734375" style="1" customWidth="1"/>
    <col min="2054" max="2057" width="7" style="1" customWidth="1"/>
    <col min="2058" max="2058" width="8.5546875" style="1" customWidth="1"/>
    <col min="2059" max="2059" width="16.77734375" style="1" customWidth="1"/>
    <col min="2060" max="2060" width="12.5546875" style="1" customWidth="1"/>
    <col min="2061" max="2307" width="9.21875" style="1"/>
    <col min="2308" max="2308" width="3.44140625" style="1" customWidth="1"/>
    <col min="2309" max="2309" width="17.77734375" style="1" customWidth="1"/>
    <col min="2310" max="2313" width="7" style="1" customWidth="1"/>
    <col min="2314" max="2314" width="8.5546875" style="1" customWidth="1"/>
    <col min="2315" max="2315" width="16.77734375" style="1" customWidth="1"/>
    <col min="2316" max="2316" width="12.5546875" style="1" customWidth="1"/>
    <col min="2317" max="2563" width="9.21875" style="1"/>
    <col min="2564" max="2564" width="3.44140625" style="1" customWidth="1"/>
    <col min="2565" max="2565" width="17.77734375" style="1" customWidth="1"/>
    <col min="2566" max="2569" width="7" style="1" customWidth="1"/>
    <col min="2570" max="2570" width="8.5546875" style="1" customWidth="1"/>
    <col min="2571" max="2571" width="16.77734375" style="1" customWidth="1"/>
    <col min="2572" max="2572" width="12.5546875" style="1" customWidth="1"/>
    <col min="2573" max="2819" width="9.21875" style="1"/>
    <col min="2820" max="2820" width="3.44140625" style="1" customWidth="1"/>
    <col min="2821" max="2821" width="17.77734375" style="1" customWidth="1"/>
    <col min="2822" max="2825" width="7" style="1" customWidth="1"/>
    <col min="2826" max="2826" width="8.5546875" style="1" customWidth="1"/>
    <col min="2827" max="2827" width="16.77734375" style="1" customWidth="1"/>
    <col min="2828" max="2828" width="12.5546875" style="1" customWidth="1"/>
    <col min="2829" max="3075" width="9.21875" style="1"/>
    <col min="3076" max="3076" width="3.44140625" style="1" customWidth="1"/>
    <col min="3077" max="3077" width="17.77734375" style="1" customWidth="1"/>
    <col min="3078" max="3081" width="7" style="1" customWidth="1"/>
    <col min="3082" max="3082" width="8.5546875" style="1" customWidth="1"/>
    <col min="3083" max="3083" width="16.77734375" style="1" customWidth="1"/>
    <col min="3084" max="3084" width="12.5546875" style="1" customWidth="1"/>
    <col min="3085" max="3331" width="9.21875" style="1"/>
    <col min="3332" max="3332" width="3.44140625" style="1" customWidth="1"/>
    <col min="3333" max="3333" width="17.77734375" style="1" customWidth="1"/>
    <col min="3334" max="3337" width="7" style="1" customWidth="1"/>
    <col min="3338" max="3338" width="8.5546875" style="1" customWidth="1"/>
    <col min="3339" max="3339" width="16.77734375" style="1" customWidth="1"/>
    <col min="3340" max="3340" width="12.5546875" style="1" customWidth="1"/>
    <col min="3341" max="3587" width="9.21875" style="1"/>
    <col min="3588" max="3588" width="3.44140625" style="1" customWidth="1"/>
    <col min="3589" max="3589" width="17.77734375" style="1" customWidth="1"/>
    <col min="3590" max="3593" width="7" style="1" customWidth="1"/>
    <col min="3594" max="3594" width="8.5546875" style="1" customWidth="1"/>
    <col min="3595" max="3595" width="16.77734375" style="1" customWidth="1"/>
    <col min="3596" max="3596" width="12.5546875" style="1" customWidth="1"/>
    <col min="3597" max="3843" width="9.21875" style="1"/>
    <col min="3844" max="3844" width="3.44140625" style="1" customWidth="1"/>
    <col min="3845" max="3845" width="17.77734375" style="1" customWidth="1"/>
    <col min="3846" max="3849" width="7" style="1" customWidth="1"/>
    <col min="3850" max="3850" width="8.5546875" style="1" customWidth="1"/>
    <col min="3851" max="3851" width="16.77734375" style="1" customWidth="1"/>
    <col min="3852" max="3852" width="12.5546875" style="1" customWidth="1"/>
    <col min="3853" max="4099" width="9.21875" style="1"/>
    <col min="4100" max="4100" width="3.44140625" style="1" customWidth="1"/>
    <col min="4101" max="4101" width="17.77734375" style="1" customWidth="1"/>
    <col min="4102" max="4105" width="7" style="1" customWidth="1"/>
    <col min="4106" max="4106" width="8.5546875" style="1" customWidth="1"/>
    <col min="4107" max="4107" width="16.77734375" style="1" customWidth="1"/>
    <col min="4108" max="4108" width="12.5546875" style="1" customWidth="1"/>
    <col min="4109" max="4355" width="9.21875" style="1"/>
    <col min="4356" max="4356" width="3.44140625" style="1" customWidth="1"/>
    <col min="4357" max="4357" width="17.77734375" style="1" customWidth="1"/>
    <col min="4358" max="4361" width="7" style="1" customWidth="1"/>
    <col min="4362" max="4362" width="8.5546875" style="1" customWidth="1"/>
    <col min="4363" max="4363" width="16.77734375" style="1" customWidth="1"/>
    <col min="4364" max="4364" width="12.5546875" style="1" customWidth="1"/>
    <col min="4365" max="4611" width="9.21875" style="1"/>
    <col min="4612" max="4612" width="3.44140625" style="1" customWidth="1"/>
    <col min="4613" max="4613" width="17.77734375" style="1" customWidth="1"/>
    <col min="4614" max="4617" width="7" style="1" customWidth="1"/>
    <col min="4618" max="4618" width="8.5546875" style="1" customWidth="1"/>
    <col min="4619" max="4619" width="16.77734375" style="1" customWidth="1"/>
    <col min="4620" max="4620" width="12.5546875" style="1" customWidth="1"/>
    <col min="4621" max="4867" width="9.21875" style="1"/>
    <col min="4868" max="4868" width="3.44140625" style="1" customWidth="1"/>
    <col min="4869" max="4869" width="17.77734375" style="1" customWidth="1"/>
    <col min="4870" max="4873" width="7" style="1" customWidth="1"/>
    <col min="4874" max="4874" width="8.5546875" style="1" customWidth="1"/>
    <col min="4875" max="4875" width="16.77734375" style="1" customWidth="1"/>
    <col min="4876" max="4876" width="12.5546875" style="1" customWidth="1"/>
    <col min="4877" max="5123" width="9.21875" style="1"/>
    <col min="5124" max="5124" width="3.44140625" style="1" customWidth="1"/>
    <col min="5125" max="5125" width="17.77734375" style="1" customWidth="1"/>
    <col min="5126" max="5129" width="7" style="1" customWidth="1"/>
    <col min="5130" max="5130" width="8.5546875" style="1" customWidth="1"/>
    <col min="5131" max="5131" width="16.77734375" style="1" customWidth="1"/>
    <col min="5132" max="5132" width="12.5546875" style="1" customWidth="1"/>
    <col min="5133" max="5379" width="9.21875" style="1"/>
    <col min="5380" max="5380" width="3.44140625" style="1" customWidth="1"/>
    <col min="5381" max="5381" width="17.77734375" style="1" customWidth="1"/>
    <col min="5382" max="5385" width="7" style="1" customWidth="1"/>
    <col min="5386" max="5386" width="8.5546875" style="1" customWidth="1"/>
    <col min="5387" max="5387" width="16.77734375" style="1" customWidth="1"/>
    <col min="5388" max="5388" width="12.5546875" style="1" customWidth="1"/>
    <col min="5389" max="5635" width="9.21875" style="1"/>
    <col min="5636" max="5636" width="3.44140625" style="1" customWidth="1"/>
    <col min="5637" max="5637" width="17.77734375" style="1" customWidth="1"/>
    <col min="5638" max="5641" width="7" style="1" customWidth="1"/>
    <col min="5642" max="5642" width="8.5546875" style="1" customWidth="1"/>
    <col min="5643" max="5643" width="16.77734375" style="1" customWidth="1"/>
    <col min="5644" max="5644" width="12.5546875" style="1" customWidth="1"/>
    <col min="5645" max="5891" width="9.21875" style="1"/>
    <col min="5892" max="5892" width="3.44140625" style="1" customWidth="1"/>
    <col min="5893" max="5893" width="17.77734375" style="1" customWidth="1"/>
    <col min="5894" max="5897" width="7" style="1" customWidth="1"/>
    <col min="5898" max="5898" width="8.5546875" style="1" customWidth="1"/>
    <col min="5899" max="5899" width="16.77734375" style="1" customWidth="1"/>
    <col min="5900" max="5900" width="12.5546875" style="1" customWidth="1"/>
    <col min="5901" max="6147" width="9.21875" style="1"/>
    <col min="6148" max="6148" width="3.44140625" style="1" customWidth="1"/>
    <col min="6149" max="6149" width="17.77734375" style="1" customWidth="1"/>
    <col min="6150" max="6153" width="7" style="1" customWidth="1"/>
    <col min="6154" max="6154" width="8.5546875" style="1" customWidth="1"/>
    <col min="6155" max="6155" width="16.77734375" style="1" customWidth="1"/>
    <col min="6156" max="6156" width="12.5546875" style="1" customWidth="1"/>
    <col min="6157" max="6403" width="9.21875" style="1"/>
    <col min="6404" max="6404" width="3.44140625" style="1" customWidth="1"/>
    <col min="6405" max="6405" width="17.77734375" style="1" customWidth="1"/>
    <col min="6406" max="6409" width="7" style="1" customWidth="1"/>
    <col min="6410" max="6410" width="8.5546875" style="1" customWidth="1"/>
    <col min="6411" max="6411" width="16.77734375" style="1" customWidth="1"/>
    <col min="6412" max="6412" width="12.5546875" style="1" customWidth="1"/>
    <col min="6413" max="6659" width="9.21875" style="1"/>
    <col min="6660" max="6660" width="3.44140625" style="1" customWidth="1"/>
    <col min="6661" max="6661" width="17.77734375" style="1" customWidth="1"/>
    <col min="6662" max="6665" width="7" style="1" customWidth="1"/>
    <col min="6666" max="6666" width="8.5546875" style="1" customWidth="1"/>
    <col min="6667" max="6667" width="16.77734375" style="1" customWidth="1"/>
    <col min="6668" max="6668" width="12.5546875" style="1" customWidth="1"/>
    <col min="6669" max="6915" width="9.21875" style="1"/>
    <col min="6916" max="6916" width="3.44140625" style="1" customWidth="1"/>
    <col min="6917" max="6917" width="17.77734375" style="1" customWidth="1"/>
    <col min="6918" max="6921" width="7" style="1" customWidth="1"/>
    <col min="6922" max="6922" width="8.5546875" style="1" customWidth="1"/>
    <col min="6923" max="6923" width="16.77734375" style="1" customWidth="1"/>
    <col min="6924" max="6924" width="12.5546875" style="1" customWidth="1"/>
    <col min="6925" max="7171" width="9.21875" style="1"/>
    <col min="7172" max="7172" width="3.44140625" style="1" customWidth="1"/>
    <col min="7173" max="7173" width="17.77734375" style="1" customWidth="1"/>
    <col min="7174" max="7177" width="7" style="1" customWidth="1"/>
    <col min="7178" max="7178" width="8.5546875" style="1" customWidth="1"/>
    <col min="7179" max="7179" width="16.77734375" style="1" customWidth="1"/>
    <col min="7180" max="7180" width="12.5546875" style="1" customWidth="1"/>
    <col min="7181" max="7427" width="9.21875" style="1"/>
    <col min="7428" max="7428" width="3.44140625" style="1" customWidth="1"/>
    <col min="7429" max="7429" width="17.77734375" style="1" customWidth="1"/>
    <col min="7430" max="7433" width="7" style="1" customWidth="1"/>
    <col min="7434" max="7434" width="8.5546875" style="1" customWidth="1"/>
    <col min="7435" max="7435" width="16.77734375" style="1" customWidth="1"/>
    <col min="7436" max="7436" width="12.5546875" style="1" customWidth="1"/>
    <col min="7437" max="7683" width="9.21875" style="1"/>
    <col min="7684" max="7684" width="3.44140625" style="1" customWidth="1"/>
    <col min="7685" max="7685" width="17.77734375" style="1" customWidth="1"/>
    <col min="7686" max="7689" width="7" style="1" customWidth="1"/>
    <col min="7690" max="7690" width="8.5546875" style="1" customWidth="1"/>
    <col min="7691" max="7691" width="16.77734375" style="1" customWidth="1"/>
    <col min="7692" max="7692" width="12.5546875" style="1" customWidth="1"/>
    <col min="7693" max="7939" width="9.21875" style="1"/>
    <col min="7940" max="7940" width="3.44140625" style="1" customWidth="1"/>
    <col min="7941" max="7941" width="17.77734375" style="1" customWidth="1"/>
    <col min="7942" max="7945" width="7" style="1" customWidth="1"/>
    <col min="7946" max="7946" width="8.5546875" style="1" customWidth="1"/>
    <col min="7947" max="7947" width="16.77734375" style="1" customWidth="1"/>
    <col min="7948" max="7948" width="12.5546875" style="1" customWidth="1"/>
    <col min="7949" max="8195" width="9.21875" style="1"/>
    <col min="8196" max="8196" width="3.44140625" style="1" customWidth="1"/>
    <col min="8197" max="8197" width="17.77734375" style="1" customWidth="1"/>
    <col min="8198" max="8201" width="7" style="1" customWidth="1"/>
    <col min="8202" max="8202" width="8.5546875" style="1" customWidth="1"/>
    <col min="8203" max="8203" width="16.77734375" style="1" customWidth="1"/>
    <col min="8204" max="8204" width="12.5546875" style="1" customWidth="1"/>
    <col min="8205" max="8451" width="9.21875" style="1"/>
    <col min="8452" max="8452" width="3.44140625" style="1" customWidth="1"/>
    <col min="8453" max="8453" width="17.77734375" style="1" customWidth="1"/>
    <col min="8454" max="8457" width="7" style="1" customWidth="1"/>
    <col min="8458" max="8458" width="8.5546875" style="1" customWidth="1"/>
    <col min="8459" max="8459" width="16.77734375" style="1" customWidth="1"/>
    <col min="8460" max="8460" width="12.5546875" style="1" customWidth="1"/>
    <col min="8461" max="8707" width="9.21875" style="1"/>
    <col min="8708" max="8708" width="3.44140625" style="1" customWidth="1"/>
    <col min="8709" max="8709" width="17.77734375" style="1" customWidth="1"/>
    <col min="8710" max="8713" width="7" style="1" customWidth="1"/>
    <col min="8714" max="8714" width="8.5546875" style="1" customWidth="1"/>
    <col min="8715" max="8715" width="16.77734375" style="1" customWidth="1"/>
    <col min="8716" max="8716" width="12.5546875" style="1" customWidth="1"/>
    <col min="8717" max="8963" width="9.21875" style="1"/>
    <col min="8964" max="8964" width="3.44140625" style="1" customWidth="1"/>
    <col min="8965" max="8965" width="17.77734375" style="1" customWidth="1"/>
    <col min="8966" max="8969" width="7" style="1" customWidth="1"/>
    <col min="8970" max="8970" width="8.5546875" style="1" customWidth="1"/>
    <col min="8971" max="8971" width="16.77734375" style="1" customWidth="1"/>
    <col min="8972" max="8972" width="12.5546875" style="1" customWidth="1"/>
    <col min="8973" max="9219" width="9.21875" style="1"/>
    <col min="9220" max="9220" width="3.44140625" style="1" customWidth="1"/>
    <col min="9221" max="9221" width="17.77734375" style="1" customWidth="1"/>
    <col min="9222" max="9225" width="7" style="1" customWidth="1"/>
    <col min="9226" max="9226" width="8.5546875" style="1" customWidth="1"/>
    <col min="9227" max="9227" width="16.77734375" style="1" customWidth="1"/>
    <col min="9228" max="9228" width="12.5546875" style="1" customWidth="1"/>
    <col min="9229" max="9475" width="9.21875" style="1"/>
    <col min="9476" max="9476" width="3.44140625" style="1" customWidth="1"/>
    <col min="9477" max="9477" width="17.77734375" style="1" customWidth="1"/>
    <col min="9478" max="9481" width="7" style="1" customWidth="1"/>
    <col min="9482" max="9482" width="8.5546875" style="1" customWidth="1"/>
    <col min="9483" max="9483" width="16.77734375" style="1" customWidth="1"/>
    <col min="9484" max="9484" width="12.5546875" style="1" customWidth="1"/>
    <col min="9485" max="9731" width="9.21875" style="1"/>
    <col min="9732" max="9732" width="3.44140625" style="1" customWidth="1"/>
    <col min="9733" max="9733" width="17.77734375" style="1" customWidth="1"/>
    <col min="9734" max="9737" width="7" style="1" customWidth="1"/>
    <col min="9738" max="9738" width="8.5546875" style="1" customWidth="1"/>
    <col min="9739" max="9739" width="16.77734375" style="1" customWidth="1"/>
    <col min="9740" max="9740" width="12.5546875" style="1" customWidth="1"/>
    <col min="9741" max="9987" width="9.21875" style="1"/>
    <col min="9988" max="9988" width="3.44140625" style="1" customWidth="1"/>
    <col min="9989" max="9989" width="17.77734375" style="1" customWidth="1"/>
    <col min="9990" max="9993" width="7" style="1" customWidth="1"/>
    <col min="9994" max="9994" width="8.5546875" style="1" customWidth="1"/>
    <col min="9995" max="9995" width="16.77734375" style="1" customWidth="1"/>
    <col min="9996" max="9996" width="12.5546875" style="1" customWidth="1"/>
    <col min="9997" max="10243" width="9.21875" style="1"/>
    <col min="10244" max="10244" width="3.44140625" style="1" customWidth="1"/>
    <col min="10245" max="10245" width="17.77734375" style="1" customWidth="1"/>
    <col min="10246" max="10249" width="7" style="1" customWidth="1"/>
    <col min="10250" max="10250" width="8.5546875" style="1" customWidth="1"/>
    <col min="10251" max="10251" width="16.77734375" style="1" customWidth="1"/>
    <col min="10252" max="10252" width="12.5546875" style="1" customWidth="1"/>
    <col min="10253" max="10499" width="9.21875" style="1"/>
    <col min="10500" max="10500" width="3.44140625" style="1" customWidth="1"/>
    <col min="10501" max="10501" width="17.77734375" style="1" customWidth="1"/>
    <col min="10502" max="10505" width="7" style="1" customWidth="1"/>
    <col min="10506" max="10506" width="8.5546875" style="1" customWidth="1"/>
    <col min="10507" max="10507" width="16.77734375" style="1" customWidth="1"/>
    <col min="10508" max="10508" width="12.5546875" style="1" customWidth="1"/>
    <col min="10509" max="10755" width="9.21875" style="1"/>
    <col min="10756" max="10756" width="3.44140625" style="1" customWidth="1"/>
    <col min="10757" max="10757" width="17.77734375" style="1" customWidth="1"/>
    <col min="10758" max="10761" width="7" style="1" customWidth="1"/>
    <col min="10762" max="10762" width="8.5546875" style="1" customWidth="1"/>
    <col min="10763" max="10763" width="16.77734375" style="1" customWidth="1"/>
    <col min="10764" max="10764" width="12.5546875" style="1" customWidth="1"/>
    <col min="10765" max="11011" width="9.21875" style="1"/>
    <col min="11012" max="11012" width="3.44140625" style="1" customWidth="1"/>
    <col min="11013" max="11013" width="17.77734375" style="1" customWidth="1"/>
    <col min="11014" max="11017" width="7" style="1" customWidth="1"/>
    <col min="11018" max="11018" width="8.5546875" style="1" customWidth="1"/>
    <col min="11019" max="11019" width="16.77734375" style="1" customWidth="1"/>
    <col min="11020" max="11020" width="12.5546875" style="1" customWidth="1"/>
    <col min="11021" max="11267" width="9.21875" style="1"/>
    <col min="11268" max="11268" width="3.44140625" style="1" customWidth="1"/>
    <col min="11269" max="11269" width="17.77734375" style="1" customWidth="1"/>
    <col min="11270" max="11273" width="7" style="1" customWidth="1"/>
    <col min="11274" max="11274" width="8.5546875" style="1" customWidth="1"/>
    <col min="11275" max="11275" width="16.77734375" style="1" customWidth="1"/>
    <col min="11276" max="11276" width="12.5546875" style="1" customWidth="1"/>
    <col min="11277" max="11523" width="9.21875" style="1"/>
    <col min="11524" max="11524" width="3.44140625" style="1" customWidth="1"/>
    <col min="11525" max="11525" width="17.77734375" style="1" customWidth="1"/>
    <col min="11526" max="11529" width="7" style="1" customWidth="1"/>
    <col min="11530" max="11530" width="8.5546875" style="1" customWidth="1"/>
    <col min="11531" max="11531" width="16.77734375" style="1" customWidth="1"/>
    <col min="11532" max="11532" width="12.5546875" style="1" customWidth="1"/>
    <col min="11533" max="11779" width="9.21875" style="1"/>
    <col min="11780" max="11780" width="3.44140625" style="1" customWidth="1"/>
    <col min="11781" max="11781" width="17.77734375" style="1" customWidth="1"/>
    <col min="11782" max="11785" width="7" style="1" customWidth="1"/>
    <col min="11786" max="11786" width="8.5546875" style="1" customWidth="1"/>
    <col min="11787" max="11787" width="16.77734375" style="1" customWidth="1"/>
    <col min="11788" max="11788" width="12.5546875" style="1" customWidth="1"/>
    <col min="11789" max="12035" width="9.21875" style="1"/>
    <col min="12036" max="12036" width="3.44140625" style="1" customWidth="1"/>
    <col min="12037" max="12037" width="17.77734375" style="1" customWidth="1"/>
    <col min="12038" max="12041" width="7" style="1" customWidth="1"/>
    <col min="12042" max="12042" width="8.5546875" style="1" customWidth="1"/>
    <col min="12043" max="12043" width="16.77734375" style="1" customWidth="1"/>
    <col min="12044" max="12044" width="12.5546875" style="1" customWidth="1"/>
    <col min="12045" max="12291" width="9.21875" style="1"/>
    <col min="12292" max="12292" width="3.44140625" style="1" customWidth="1"/>
    <col min="12293" max="12293" width="17.77734375" style="1" customWidth="1"/>
    <col min="12294" max="12297" width="7" style="1" customWidth="1"/>
    <col min="12298" max="12298" width="8.5546875" style="1" customWidth="1"/>
    <col min="12299" max="12299" width="16.77734375" style="1" customWidth="1"/>
    <col min="12300" max="12300" width="12.5546875" style="1" customWidth="1"/>
    <col min="12301" max="12547" width="9.21875" style="1"/>
    <col min="12548" max="12548" width="3.44140625" style="1" customWidth="1"/>
    <col min="12549" max="12549" width="17.77734375" style="1" customWidth="1"/>
    <col min="12550" max="12553" width="7" style="1" customWidth="1"/>
    <col min="12554" max="12554" width="8.5546875" style="1" customWidth="1"/>
    <col min="12555" max="12555" width="16.77734375" style="1" customWidth="1"/>
    <col min="12556" max="12556" width="12.5546875" style="1" customWidth="1"/>
    <col min="12557" max="12803" width="9.21875" style="1"/>
    <col min="12804" max="12804" width="3.44140625" style="1" customWidth="1"/>
    <col min="12805" max="12805" width="17.77734375" style="1" customWidth="1"/>
    <col min="12806" max="12809" width="7" style="1" customWidth="1"/>
    <col min="12810" max="12810" width="8.5546875" style="1" customWidth="1"/>
    <col min="12811" max="12811" width="16.77734375" style="1" customWidth="1"/>
    <col min="12812" max="12812" width="12.5546875" style="1" customWidth="1"/>
    <col min="12813" max="13059" width="9.21875" style="1"/>
    <col min="13060" max="13060" width="3.44140625" style="1" customWidth="1"/>
    <col min="13061" max="13061" width="17.77734375" style="1" customWidth="1"/>
    <col min="13062" max="13065" width="7" style="1" customWidth="1"/>
    <col min="13066" max="13066" width="8.5546875" style="1" customWidth="1"/>
    <col min="13067" max="13067" width="16.77734375" style="1" customWidth="1"/>
    <col min="13068" max="13068" width="12.5546875" style="1" customWidth="1"/>
    <col min="13069" max="13315" width="9.21875" style="1"/>
    <col min="13316" max="13316" width="3.44140625" style="1" customWidth="1"/>
    <col min="13317" max="13317" width="17.77734375" style="1" customWidth="1"/>
    <col min="13318" max="13321" width="7" style="1" customWidth="1"/>
    <col min="13322" max="13322" width="8.5546875" style="1" customWidth="1"/>
    <col min="13323" max="13323" width="16.77734375" style="1" customWidth="1"/>
    <col min="13324" max="13324" width="12.5546875" style="1" customWidth="1"/>
    <col min="13325" max="13571" width="9.21875" style="1"/>
    <col min="13572" max="13572" width="3.44140625" style="1" customWidth="1"/>
    <col min="13573" max="13573" width="17.77734375" style="1" customWidth="1"/>
    <col min="13574" max="13577" width="7" style="1" customWidth="1"/>
    <col min="13578" max="13578" width="8.5546875" style="1" customWidth="1"/>
    <col min="13579" max="13579" width="16.77734375" style="1" customWidth="1"/>
    <col min="13580" max="13580" width="12.5546875" style="1" customWidth="1"/>
    <col min="13581" max="13827" width="9.21875" style="1"/>
    <col min="13828" max="13828" width="3.44140625" style="1" customWidth="1"/>
    <col min="13829" max="13829" width="17.77734375" style="1" customWidth="1"/>
    <col min="13830" max="13833" width="7" style="1" customWidth="1"/>
    <col min="13834" max="13834" width="8.5546875" style="1" customWidth="1"/>
    <col min="13835" max="13835" width="16.77734375" style="1" customWidth="1"/>
    <col min="13836" max="13836" width="12.5546875" style="1" customWidth="1"/>
    <col min="13837" max="14083" width="9.21875" style="1"/>
    <col min="14084" max="14084" width="3.44140625" style="1" customWidth="1"/>
    <col min="14085" max="14085" width="17.77734375" style="1" customWidth="1"/>
    <col min="14086" max="14089" width="7" style="1" customWidth="1"/>
    <col min="14090" max="14090" width="8.5546875" style="1" customWidth="1"/>
    <col min="14091" max="14091" width="16.77734375" style="1" customWidth="1"/>
    <col min="14092" max="14092" width="12.5546875" style="1" customWidth="1"/>
    <col min="14093" max="14339" width="9.21875" style="1"/>
    <col min="14340" max="14340" width="3.44140625" style="1" customWidth="1"/>
    <col min="14341" max="14341" width="17.77734375" style="1" customWidth="1"/>
    <col min="14342" max="14345" width="7" style="1" customWidth="1"/>
    <col min="14346" max="14346" width="8.5546875" style="1" customWidth="1"/>
    <col min="14347" max="14347" width="16.77734375" style="1" customWidth="1"/>
    <col min="14348" max="14348" width="12.5546875" style="1" customWidth="1"/>
    <col min="14349" max="14595" width="9.21875" style="1"/>
    <col min="14596" max="14596" width="3.44140625" style="1" customWidth="1"/>
    <col min="14597" max="14597" width="17.77734375" style="1" customWidth="1"/>
    <col min="14598" max="14601" width="7" style="1" customWidth="1"/>
    <col min="14602" max="14602" width="8.5546875" style="1" customWidth="1"/>
    <col min="14603" max="14603" width="16.77734375" style="1" customWidth="1"/>
    <col min="14604" max="14604" width="12.5546875" style="1" customWidth="1"/>
    <col min="14605" max="14851" width="9.21875" style="1"/>
    <col min="14852" max="14852" width="3.44140625" style="1" customWidth="1"/>
    <col min="14853" max="14853" width="17.77734375" style="1" customWidth="1"/>
    <col min="14854" max="14857" width="7" style="1" customWidth="1"/>
    <col min="14858" max="14858" width="8.5546875" style="1" customWidth="1"/>
    <col min="14859" max="14859" width="16.77734375" style="1" customWidth="1"/>
    <col min="14860" max="14860" width="12.5546875" style="1" customWidth="1"/>
    <col min="14861" max="15107" width="9.21875" style="1"/>
    <col min="15108" max="15108" width="3.44140625" style="1" customWidth="1"/>
    <col min="15109" max="15109" width="17.77734375" style="1" customWidth="1"/>
    <col min="15110" max="15113" width="7" style="1" customWidth="1"/>
    <col min="15114" max="15114" width="8.5546875" style="1" customWidth="1"/>
    <col min="15115" max="15115" width="16.77734375" style="1" customWidth="1"/>
    <col min="15116" max="15116" width="12.5546875" style="1" customWidth="1"/>
    <col min="15117" max="15363" width="9.21875" style="1"/>
    <col min="15364" max="15364" width="3.44140625" style="1" customWidth="1"/>
    <col min="15365" max="15365" width="17.77734375" style="1" customWidth="1"/>
    <col min="15366" max="15369" width="7" style="1" customWidth="1"/>
    <col min="15370" max="15370" width="8.5546875" style="1" customWidth="1"/>
    <col min="15371" max="15371" width="16.77734375" style="1" customWidth="1"/>
    <col min="15372" max="15372" width="12.5546875" style="1" customWidth="1"/>
    <col min="15373" max="15619" width="9.21875" style="1"/>
    <col min="15620" max="15620" width="3.44140625" style="1" customWidth="1"/>
    <col min="15621" max="15621" width="17.77734375" style="1" customWidth="1"/>
    <col min="15622" max="15625" width="7" style="1" customWidth="1"/>
    <col min="15626" max="15626" width="8.5546875" style="1" customWidth="1"/>
    <col min="15627" max="15627" width="16.77734375" style="1" customWidth="1"/>
    <col min="15628" max="15628" width="12.5546875" style="1" customWidth="1"/>
    <col min="15629" max="15875" width="9.21875" style="1"/>
    <col min="15876" max="15876" width="3.44140625" style="1" customWidth="1"/>
    <col min="15877" max="15877" width="17.77734375" style="1" customWidth="1"/>
    <col min="15878" max="15881" width="7" style="1" customWidth="1"/>
    <col min="15882" max="15882" width="8.5546875" style="1" customWidth="1"/>
    <col min="15883" max="15883" width="16.77734375" style="1" customWidth="1"/>
    <col min="15884" max="15884" width="12.5546875" style="1" customWidth="1"/>
    <col min="15885" max="16131" width="9.21875" style="1"/>
    <col min="16132" max="16132" width="3.44140625" style="1" customWidth="1"/>
    <col min="16133" max="16133" width="17.77734375" style="1" customWidth="1"/>
    <col min="16134" max="16137" width="7" style="1" customWidth="1"/>
    <col min="16138" max="16138" width="8.5546875" style="1" customWidth="1"/>
    <col min="16139" max="16139" width="16.77734375" style="1" customWidth="1"/>
    <col min="16140" max="16140" width="12.5546875" style="1" customWidth="1"/>
    <col min="16141" max="16384" width="9.21875" style="1"/>
  </cols>
  <sheetData>
    <row r="1" spans="1:22" ht="3.75" customHeight="1" thickBot="1" x14ac:dyDescent="0.35">
      <c r="B1" s="7"/>
      <c r="C1" s="7"/>
      <c r="D1" s="8"/>
      <c r="E1" s="7"/>
      <c r="F1" s="7"/>
      <c r="G1" s="7"/>
      <c r="H1" s="7"/>
      <c r="I1" s="7"/>
      <c r="J1" s="7"/>
      <c r="K1" s="7"/>
      <c r="L1" s="7"/>
    </row>
    <row r="2" spans="1:22" ht="40.5" customHeight="1" thickBot="1" x14ac:dyDescent="0.35">
      <c r="B2" s="64" t="s">
        <v>114</v>
      </c>
      <c r="C2" s="65"/>
      <c r="D2" s="65"/>
      <c r="E2" s="65"/>
      <c r="F2" s="65"/>
      <c r="G2" s="65"/>
      <c r="H2" s="65"/>
      <c r="I2" s="65"/>
      <c r="J2" s="65"/>
      <c r="K2" s="65"/>
      <c r="L2" s="66"/>
      <c r="M2" s="5"/>
      <c r="N2" s="5"/>
      <c r="O2" s="5"/>
    </row>
    <row r="3" spans="1:22" ht="18" customHeight="1" x14ac:dyDescent="0.3">
      <c r="B3" s="70" t="s">
        <v>13</v>
      </c>
      <c r="C3" s="71"/>
      <c r="D3" s="67">
        <v>44165</v>
      </c>
      <c r="E3" s="68"/>
      <c r="F3" s="69"/>
      <c r="G3" s="70" t="s">
        <v>17</v>
      </c>
      <c r="H3" s="71"/>
      <c r="I3" s="72" t="s">
        <v>35</v>
      </c>
      <c r="J3" s="72"/>
      <c r="K3" s="72"/>
      <c r="L3" s="73"/>
      <c r="M3" s="5"/>
      <c r="N3" s="5"/>
      <c r="O3" s="5"/>
    </row>
    <row r="4" spans="1:22" ht="18.75" customHeight="1" x14ac:dyDescent="0.3">
      <c r="B4" s="41" t="s">
        <v>12</v>
      </c>
      <c r="C4" s="42"/>
      <c r="D4" s="36" t="s">
        <v>106</v>
      </c>
      <c r="E4" s="37"/>
      <c r="F4" s="38"/>
      <c r="G4" s="41" t="s">
        <v>18</v>
      </c>
      <c r="H4" s="42"/>
      <c r="I4" s="47" t="s">
        <v>25</v>
      </c>
      <c r="J4" s="47"/>
      <c r="K4" s="47"/>
      <c r="L4" s="48"/>
      <c r="M4" s="5"/>
      <c r="N4" s="5"/>
      <c r="O4" s="5"/>
    </row>
    <row r="5" spans="1:22" ht="17.25" customHeight="1" x14ac:dyDescent="0.3">
      <c r="B5" s="41" t="s">
        <v>14</v>
      </c>
      <c r="C5" s="42"/>
      <c r="D5" s="36" t="s">
        <v>24</v>
      </c>
      <c r="E5" s="37"/>
      <c r="F5" s="38"/>
      <c r="G5" s="41" t="s">
        <v>19</v>
      </c>
      <c r="H5" s="42"/>
      <c r="I5" s="47">
        <v>7</v>
      </c>
      <c r="J5" s="47"/>
      <c r="K5" s="47"/>
      <c r="L5" s="48"/>
      <c r="M5" s="5"/>
      <c r="N5" s="5"/>
      <c r="O5" s="5"/>
    </row>
    <row r="6" spans="1:22" ht="18" customHeight="1" thickBot="1" x14ac:dyDescent="0.35">
      <c r="B6" s="41" t="s">
        <v>15</v>
      </c>
      <c r="C6" s="42"/>
      <c r="D6" s="74" t="s">
        <v>23</v>
      </c>
      <c r="E6" s="75"/>
      <c r="F6" s="76"/>
      <c r="G6" s="77" t="s">
        <v>20</v>
      </c>
      <c r="H6" s="78"/>
      <c r="I6" s="47">
        <v>3</v>
      </c>
      <c r="J6" s="47"/>
      <c r="K6" s="47"/>
      <c r="L6" s="48"/>
      <c r="M6" s="5"/>
      <c r="N6" s="5"/>
      <c r="O6" s="5"/>
    </row>
    <row r="7" spans="1:22" ht="20.25" customHeight="1" thickBot="1" x14ac:dyDescent="0.35">
      <c r="B7" s="43" t="s">
        <v>21</v>
      </c>
      <c r="C7" s="44"/>
      <c r="D7" s="83">
        <v>44189</v>
      </c>
      <c r="E7" s="84"/>
      <c r="F7" s="84"/>
      <c r="G7" s="84"/>
      <c r="H7" s="84"/>
      <c r="I7" s="84"/>
      <c r="J7" s="84"/>
      <c r="K7" s="84"/>
      <c r="L7" s="85"/>
      <c r="M7" s="5"/>
      <c r="N7" s="5"/>
      <c r="O7" s="5"/>
    </row>
    <row r="8" spans="1:22" ht="93.75" customHeight="1" thickBot="1" x14ac:dyDescent="0.35">
      <c r="B8" s="43" t="s">
        <v>16</v>
      </c>
      <c r="C8" s="44"/>
      <c r="D8" s="45" t="s">
        <v>107</v>
      </c>
      <c r="E8" s="45"/>
      <c r="F8" s="45"/>
      <c r="G8" s="45"/>
      <c r="H8" s="45"/>
      <c r="I8" s="45"/>
      <c r="J8" s="45"/>
      <c r="K8" s="45"/>
      <c r="L8" s="46"/>
      <c r="M8" s="5"/>
      <c r="N8" s="5"/>
      <c r="O8" s="5"/>
    </row>
    <row r="9" spans="1:22" ht="18" customHeight="1" thickBot="1" x14ac:dyDescent="0.35">
      <c r="B9" s="79" t="s">
        <v>9</v>
      </c>
      <c r="C9" s="58" t="s">
        <v>5</v>
      </c>
      <c r="D9" s="49" t="s">
        <v>11</v>
      </c>
      <c r="E9" s="50"/>
      <c r="F9" s="50"/>
      <c r="G9" s="51"/>
      <c r="H9" s="58" t="s">
        <v>22</v>
      </c>
      <c r="I9" s="61" t="s">
        <v>10</v>
      </c>
      <c r="J9" s="58" t="s">
        <v>4</v>
      </c>
      <c r="K9" s="52" t="s">
        <v>8</v>
      </c>
      <c r="L9" s="53"/>
      <c r="M9" s="6"/>
    </row>
    <row r="10" spans="1:22" ht="15" customHeight="1" thickBot="1" x14ac:dyDescent="0.3">
      <c r="B10" s="80"/>
      <c r="C10" s="59"/>
      <c r="D10" s="82" t="s">
        <v>0</v>
      </c>
      <c r="E10" s="39"/>
      <c r="F10" s="39" t="s">
        <v>1</v>
      </c>
      <c r="G10" s="40"/>
      <c r="H10" s="59"/>
      <c r="I10" s="62"/>
      <c r="J10" s="59"/>
      <c r="K10" s="54"/>
      <c r="L10" s="55"/>
      <c r="M10" s="6"/>
    </row>
    <row r="11" spans="1:22" ht="30" customHeight="1" thickBot="1" x14ac:dyDescent="0.3">
      <c r="B11" s="81"/>
      <c r="C11" s="60"/>
      <c r="D11" s="9" t="s">
        <v>7</v>
      </c>
      <c r="E11" s="10" t="s">
        <v>2</v>
      </c>
      <c r="F11" s="10" t="s">
        <v>7</v>
      </c>
      <c r="G11" s="11" t="s">
        <v>3</v>
      </c>
      <c r="H11" s="60"/>
      <c r="I11" s="63"/>
      <c r="J11" s="60"/>
      <c r="K11" s="56"/>
      <c r="L11" s="57"/>
      <c r="M11" s="6"/>
    </row>
    <row r="12" spans="1:22" ht="30" customHeight="1" thickBot="1" x14ac:dyDescent="0.3">
      <c r="B12" s="12"/>
      <c r="C12" s="13"/>
      <c r="D12" s="14"/>
      <c r="E12" s="15"/>
      <c r="F12" s="15"/>
      <c r="G12" s="16"/>
      <c r="H12" s="13"/>
      <c r="I12" s="35"/>
      <c r="J12" s="13"/>
      <c r="K12" s="33"/>
      <c r="L12" s="34"/>
      <c r="M12" s="6"/>
    </row>
    <row r="13" spans="1:22" s="2" customFormat="1" ht="27.75" customHeight="1" thickBot="1" x14ac:dyDescent="0.3">
      <c r="A13" s="3"/>
      <c r="B13" s="17">
        <v>1</v>
      </c>
      <c r="C13" s="18" t="s">
        <v>65</v>
      </c>
      <c r="D13" s="19">
        <v>90.816019999999995</v>
      </c>
      <c r="E13" s="20">
        <f>D13*0.6</f>
        <v>54.489611999999994</v>
      </c>
      <c r="F13" s="21">
        <v>97.5</v>
      </c>
      <c r="G13" s="22">
        <f>F13*0.4</f>
        <v>39</v>
      </c>
      <c r="H13" s="23">
        <f>E13+G13</f>
        <v>93.489611999999994</v>
      </c>
      <c r="I13" s="23" t="s">
        <v>33</v>
      </c>
      <c r="J13" s="24" t="s">
        <v>6</v>
      </c>
      <c r="K13" s="86" t="s">
        <v>113</v>
      </c>
      <c r="L13" s="69"/>
      <c r="M13" s="6"/>
      <c r="N13" s="3"/>
      <c r="O13" s="3"/>
      <c r="P13" s="3"/>
      <c r="Q13" s="3"/>
      <c r="R13" s="3"/>
      <c r="S13" s="3"/>
      <c r="T13" s="3"/>
      <c r="U13" s="3"/>
      <c r="V13" s="3"/>
    </row>
    <row r="14" spans="1:22" s="2" customFormat="1" ht="24.75" customHeight="1" thickBot="1" x14ac:dyDescent="0.3">
      <c r="A14" s="3"/>
      <c r="B14" s="25">
        <v>2</v>
      </c>
      <c r="C14" s="26" t="s">
        <v>76</v>
      </c>
      <c r="D14" s="19">
        <v>93.311980000000005</v>
      </c>
      <c r="E14" s="20">
        <f t="shared" ref="E14:E79" si="0">D14*0.6</f>
        <v>55.987188000000003</v>
      </c>
      <c r="F14" s="27">
        <v>91.25</v>
      </c>
      <c r="G14" s="22">
        <f t="shared" ref="G14:G79" si="1">F14*0.4</f>
        <v>36.5</v>
      </c>
      <c r="H14" s="23">
        <f t="shared" ref="H14:H79" si="2">E14+G14</f>
        <v>92.487188000000003</v>
      </c>
      <c r="I14" s="23" t="s">
        <v>33</v>
      </c>
      <c r="J14" s="28" t="s">
        <v>6</v>
      </c>
      <c r="K14" s="36"/>
      <c r="L14" s="38"/>
      <c r="M14" s="6"/>
      <c r="N14" s="3"/>
      <c r="O14" s="3"/>
      <c r="P14" s="3"/>
      <c r="Q14" s="3"/>
      <c r="R14" s="3"/>
      <c r="S14" s="3"/>
      <c r="T14" s="3"/>
      <c r="U14" s="3"/>
      <c r="V14" s="3"/>
    </row>
    <row r="15" spans="1:22" s="2" customFormat="1" ht="23.25" customHeight="1" thickBot="1" x14ac:dyDescent="0.3">
      <c r="A15" s="3"/>
      <c r="B15" s="17">
        <v>3</v>
      </c>
      <c r="C15" s="26" t="s">
        <v>78</v>
      </c>
      <c r="D15" s="29">
        <v>88.257850000000005</v>
      </c>
      <c r="E15" s="20">
        <f t="shared" si="0"/>
        <v>52.954709999999999</v>
      </c>
      <c r="F15" s="27">
        <v>96.25</v>
      </c>
      <c r="G15" s="22">
        <f t="shared" si="1"/>
        <v>38.5</v>
      </c>
      <c r="H15" s="23">
        <f t="shared" si="2"/>
        <v>91.454710000000006</v>
      </c>
      <c r="I15" s="23" t="s">
        <v>33</v>
      </c>
      <c r="J15" s="28" t="s">
        <v>6</v>
      </c>
      <c r="K15" s="36"/>
      <c r="L15" s="38"/>
      <c r="M15" s="6"/>
      <c r="N15" s="3"/>
      <c r="O15" s="3"/>
      <c r="P15" s="3"/>
      <c r="Q15" s="3"/>
      <c r="R15" s="3"/>
      <c r="S15" s="3"/>
      <c r="T15" s="3"/>
      <c r="U15" s="3"/>
      <c r="V15" s="3"/>
    </row>
    <row r="16" spans="1:22" s="2" customFormat="1" ht="26.25" customHeight="1" thickBot="1" x14ac:dyDescent="0.3">
      <c r="A16" s="3"/>
      <c r="B16" s="25">
        <v>4</v>
      </c>
      <c r="C16" s="26" t="s">
        <v>66</v>
      </c>
      <c r="D16" s="29">
        <v>89.655339999999995</v>
      </c>
      <c r="E16" s="20">
        <f t="shared" si="0"/>
        <v>53.793203999999996</v>
      </c>
      <c r="F16" s="27">
        <v>93.75</v>
      </c>
      <c r="G16" s="22">
        <f t="shared" si="1"/>
        <v>37.5</v>
      </c>
      <c r="H16" s="23">
        <f t="shared" si="2"/>
        <v>91.293204000000003</v>
      </c>
      <c r="I16" s="23" t="s">
        <v>33</v>
      </c>
      <c r="J16" s="28" t="s">
        <v>6</v>
      </c>
      <c r="K16" s="36"/>
      <c r="L16" s="38"/>
      <c r="M16" s="6"/>
      <c r="N16" s="3"/>
      <c r="O16" s="3"/>
      <c r="P16" s="3"/>
      <c r="Q16" s="3"/>
      <c r="R16" s="3"/>
      <c r="S16" s="3"/>
      <c r="T16" s="3"/>
      <c r="U16" s="3"/>
      <c r="V16" s="3"/>
    </row>
    <row r="17" spans="1:22" s="2" customFormat="1" ht="24" customHeight="1" thickBot="1" x14ac:dyDescent="0.3">
      <c r="A17" s="3"/>
      <c r="B17" s="17">
        <v>5</v>
      </c>
      <c r="C17" s="26" t="s">
        <v>104</v>
      </c>
      <c r="D17" s="29">
        <v>87.695880000000002</v>
      </c>
      <c r="E17" s="20">
        <f t="shared" si="0"/>
        <v>52.617528</v>
      </c>
      <c r="F17" s="27">
        <v>93.75</v>
      </c>
      <c r="G17" s="22">
        <f t="shared" si="1"/>
        <v>37.5</v>
      </c>
      <c r="H17" s="23">
        <f t="shared" si="2"/>
        <v>90.117527999999993</v>
      </c>
      <c r="I17" s="23" t="s">
        <v>33</v>
      </c>
      <c r="J17" s="28" t="s">
        <v>6</v>
      </c>
      <c r="K17" s="36"/>
      <c r="L17" s="38"/>
      <c r="M17" s="6"/>
      <c r="N17" s="3"/>
      <c r="O17" s="3"/>
      <c r="P17" s="3"/>
      <c r="Q17" s="3"/>
      <c r="R17" s="3"/>
      <c r="S17" s="3"/>
      <c r="T17" s="3"/>
      <c r="U17" s="3"/>
      <c r="V17" s="3"/>
    </row>
    <row r="18" spans="1:22" s="2" customFormat="1" ht="25.5" customHeight="1" thickBot="1" x14ac:dyDescent="0.3">
      <c r="A18" s="3"/>
      <c r="B18" s="25">
        <v>6</v>
      </c>
      <c r="C18" s="26" t="s">
        <v>42</v>
      </c>
      <c r="D18" s="29">
        <v>89.23</v>
      </c>
      <c r="E18" s="20">
        <f t="shared" si="0"/>
        <v>53.538000000000004</v>
      </c>
      <c r="F18" s="27">
        <v>91.25</v>
      </c>
      <c r="G18" s="22">
        <f t="shared" si="1"/>
        <v>36.5</v>
      </c>
      <c r="H18" s="23">
        <f t="shared" si="2"/>
        <v>90.038000000000011</v>
      </c>
      <c r="I18" s="23" t="s">
        <v>33</v>
      </c>
      <c r="J18" s="28" t="s">
        <v>6</v>
      </c>
      <c r="K18" s="36"/>
      <c r="L18" s="38"/>
      <c r="M18" s="6"/>
      <c r="N18" s="3"/>
      <c r="O18" s="3"/>
      <c r="P18" s="3"/>
      <c r="Q18" s="3"/>
      <c r="R18" s="3"/>
      <c r="S18" s="3"/>
      <c r="T18" s="3"/>
      <c r="U18" s="3"/>
      <c r="V18" s="3"/>
    </row>
    <row r="19" spans="1:22" s="2" customFormat="1" ht="25.5" customHeight="1" thickBot="1" x14ac:dyDescent="0.3">
      <c r="A19" s="3"/>
      <c r="B19" s="17">
        <v>7</v>
      </c>
      <c r="C19" s="26" t="s">
        <v>87</v>
      </c>
      <c r="D19" s="29">
        <v>87.345439999999996</v>
      </c>
      <c r="E19" s="20">
        <f t="shared" si="0"/>
        <v>52.407263999999998</v>
      </c>
      <c r="F19" s="27">
        <v>93.75</v>
      </c>
      <c r="G19" s="22">
        <f t="shared" si="1"/>
        <v>37.5</v>
      </c>
      <c r="H19" s="23">
        <f t="shared" si="2"/>
        <v>89.907263999999998</v>
      </c>
      <c r="I19" s="23" t="s">
        <v>33</v>
      </c>
      <c r="J19" s="28" t="s">
        <v>6</v>
      </c>
      <c r="K19" s="36"/>
      <c r="L19" s="38"/>
      <c r="M19" s="6"/>
      <c r="N19" s="3"/>
      <c r="O19" s="3"/>
      <c r="P19" s="3"/>
      <c r="Q19" s="3"/>
      <c r="R19" s="3"/>
      <c r="S19" s="3"/>
      <c r="T19" s="3"/>
      <c r="U19" s="3"/>
      <c r="V19" s="3"/>
    </row>
    <row r="20" spans="1:22" s="2" customFormat="1" ht="25.5" customHeight="1" thickBot="1" x14ac:dyDescent="0.3">
      <c r="A20" s="3"/>
      <c r="B20" s="25">
        <v>8</v>
      </c>
      <c r="C20" s="26" t="s">
        <v>103</v>
      </c>
      <c r="D20" s="29">
        <v>90.062489999999997</v>
      </c>
      <c r="E20" s="20">
        <f t="shared" si="0"/>
        <v>54.037493999999995</v>
      </c>
      <c r="F20" s="27">
        <v>88.75</v>
      </c>
      <c r="G20" s="22">
        <f t="shared" si="1"/>
        <v>35.5</v>
      </c>
      <c r="H20" s="23">
        <f t="shared" si="2"/>
        <v>89.537493999999995</v>
      </c>
      <c r="I20" s="23" t="s">
        <v>33</v>
      </c>
      <c r="J20" s="28" t="s">
        <v>6</v>
      </c>
      <c r="K20" s="36"/>
      <c r="L20" s="38"/>
      <c r="M20" s="6"/>
      <c r="N20" s="3"/>
      <c r="O20" s="3"/>
      <c r="P20" s="3"/>
      <c r="Q20" s="3"/>
      <c r="R20" s="3"/>
      <c r="S20" s="3"/>
      <c r="T20" s="3"/>
      <c r="U20" s="3"/>
      <c r="V20" s="3"/>
    </row>
    <row r="21" spans="1:22" s="2" customFormat="1" ht="25.5" customHeight="1" thickBot="1" x14ac:dyDescent="0.3">
      <c r="A21" s="3"/>
      <c r="B21" s="17">
        <v>9</v>
      </c>
      <c r="C21" s="26" t="s">
        <v>36</v>
      </c>
      <c r="D21" s="29">
        <v>87.652879999999996</v>
      </c>
      <c r="E21" s="20">
        <f t="shared" si="0"/>
        <v>52.591727999999996</v>
      </c>
      <c r="F21" s="27">
        <v>91.25</v>
      </c>
      <c r="G21" s="22">
        <f t="shared" si="1"/>
        <v>36.5</v>
      </c>
      <c r="H21" s="23">
        <f t="shared" si="2"/>
        <v>89.091727999999989</v>
      </c>
      <c r="I21" s="23" t="s">
        <v>33</v>
      </c>
      <c r="J21" s="28" t="s">
        <v>6</v>
      </c>
      <c r="K21" s="36"/>
      <c r="L21" s="38"/>
      <c r="M21" s="6"/>
      <c r="N21" s="3"/>
      <c r="O21" s="3"/>
      <c r="P21" s="3"/>
      <c r="Q21" s="3"/>
      <c r="R21" s="3"/>
      <c r="S21" s="3"/>
      <c r="T21" s="3"/>
      <c r="U21" s="3"/>
      <c r="V21" s="3"/>
    </row>
    <row r="22" spans="1:22" s="2" customFormat="1" ht="25.5" customHeight="1" thickBot="1" x14ac:dyDescent="0.3">
      <c r="A22" s="3"/>
      <c r="B22" s="25">
        <v>10</v>
      </c>
      <c r="C22" s="26" t="s">
        <v>41</v>
      </c>
      <c r="D22" s="29">
        <v>86.243570000000005</v>
      </c>
      <c r="E22" s="20">
        <f t="shared" si="0"/>
        <v>51.746141999999999</v>
      </c>
      <c r="F22" s="27">
        <v>92.5</v>
      </c>
      <c r="G22" s="22">
        <f t="shared" si="1"/>
        <v>37</v>
      </c>
      <c r="H22" s="23">
        <f t="shared" si="2"/>
        <v>88.746141999999992</v>
      </c>
      <c r="I22" s="23" t="s">
        <v>33</v>
      </c>
      <c r="J22" s="28" t="s">
        <v>6</v>
      </c>
      <c r="K22" s="36"/>
      <c r="L22" s="38"/>
      <c r="M22" s="6"/>
      <c r="N22" s="3"/>
      <c r="O22" s="3"/>
      <c r="P22" s="3"/>
      <c r="Q22" s="3"/>
      <c r="R22" s="3"/>
      <c r="S22" s="3"/>
      <c r="T22" s="3"/>
      <c r="U22" s="3"/>
      <c r="V22" s="3"/>
    </row>
    <row r="23" spans="1:22" s="2" customFormat="1" ht="25.5" customHeight="1" thickBot="1" x14ac:dyDescent="0.3">
      <c r="A23" s="3"/>
      <c r="B23" s="17">
        <v>11</v>
      </c>
      <c r="C23" s="26" t="s">
        <v>26</v>
      </c>
      <c r="D23" s="29">
        <v>86.83014</v>
      </c>
      <c r="E23" s="20">
        <f t="shared" si="0"/>
        <v>52.098084</v>
      </c>
      <c r="F23" s="27">
        <v>91.25</v>
      </c>
      <c r="G23" s="22">
        <f t="shared" si="1"/>
        <v>36.5</v>
      </c>
      <c r="H23" s="23">
        <f t="shared" si="2"/>
        <v>88.598084</v>
      </c>
      <c r="I23" s="23" t="s">
        <v>33</v>
      </c>
      <c r="J23" s="28" t="s">
        <v>6</v>
      </c>
      <c r="K23" s="36"/>
      <c r="L23" s="38"/>
      <c r="M23" s="6"/>
      <c r="N23" s="3"/>
      <c r="O23" s="3"/>
      <c r="P23" s="3"/>
      <c r="Q23" s="3"/>
      <c r="R23" s="3"/>
      <c r="S23" s="3"/>
      <c r="T23" s="3"/>
      <c r="U23" s="3"/>
      <c r="V23" s="3"/>
    </row>
    <row r="24" spans="1:22" s="2" customFormat="1" ht="25.5" customHeight="1" thickBot="1" x14ac:dyDescent="0.3">
      <c r="A24" s="3"/>
      <c r="B24" s="25">
        <v>12</v>
      </c>
      <c r="C24" s="26" t="s">
        <v>55</v>
      </c>
      <c r="D24" s="29">
        <v>91.314260000000004</v>
      </c>
      <c r="E24" s="20">
        <f t="shared" si="0"/>
        <v>54.788556</v>
      </c>
      <c r="F24" s="27">
        <v>83.75</v>
      </c>
      <c r="G24" s="22">
        <f t="shared" si="1"/>
        <v>33.5</v>
      </c>
      <c r="H24" s="23">
        <f t="shared" si="2"/>
        <v>88.288556</v>
      </c>
      <c r="I24" s="23" t="s">
        <v>33</v>
      </c>
      <c r="J24" s="28" t="s">
        <v>6</v>
      </c>
      <c r="K24" s="36"/>
      <c r="L24" s="38"/>
      <c r="M24" s="6"/>
      <c r="N24" s="3"/>
      <c r="O24" s="3"/>
      <c r="P24" s="3"/>
      <c r="Q24" s="3"/>
      <c r="R24" s="3"/>
      <c r="S24" s="3"/>
      <c r="T24" s="3"/>
      <c r="U24" s="3"/>
      <c r="V24" s="3"/>
    </row>
    <row r="25" spans="1:22" s="2" customFormat="1" ht="25.5" customHeight="1" thickBot="1" x14ac:dyDescent="0.3">
      <c r="A25" s="3"/>
      <c r="B25" s="17">
        <v>13</v>
      </c>
      <c r="C25" s="26" t="s">
        <v>94</v>
      </c>
      <c r="D25" s="29">
        <v>83.424999999999997</v>
      </c>
      <c r="E25" s="20">
        <f t="shared" si="0"/>
        <v>50.055</v>
      </c>
      <c r="F25" s="27">
        <v>95</v>
      </c>
      <c r="G25" s="22">
        <f t="shared" si="1"/>
        <v>38</v>
      </c>
      <c r="H25" s="23">
        <f t="shared" si="2"/>
        <v>88.055000000000007</v>
      </c>
      <c r="I25" s="23" t="s">
        <v>33</v>
      </c>
      <c r="J25" s="28" t="s">
        <v>6</v>
      </c>
      <c r="K25" s="36"/>
      <c r="L25" s="38"/>
      <c r="M25" s="6"/>
      <c r="N25" s="3"/>
      <c r="O25" s="3"/>
      <c r="P25" s="3"/>
      <c r="Q25" s="3"/>
      <c r="R25" s="3"/>
      <c r="S25" s="3"/>
      <c r="T25" s="3"/>
      <c r="U25" s="3"/>
      <c r="V25" s="3"/>
    </row>
    <row r="26" spans="1:22" s="2" customFormat="1" ht="25.5" customHeight="1" thickBot="1" x14ac:dyDescent="0.3">
      <c r="A26" s="3"/>
      <c r="B26" s="25">
        <v>14</v>
      </c>
      <c r="C26" s="26" t="s">
        <v>52</v>
      </c>
      <c r="D26" s="29">
        <v>87.929760000000002</v>
      </c>
      <c r="E26" s="20">
        <f t="shared" si="0"/>
        <v>52.757855999999997</v>
      </c>
      <c r="F26" s="27">
        <v>87.5</v>
      </c>
      <c r="G26" s="22">
        <f t="shared" si="1"/>
        <v>35</v>
      </c>
      <c r="H26" s="23">
        <f t="shared" si="2"/>
        <v>87.757856000000004</v>
      </c>
      <c r="I26" s="23" t="s">
        <v>33</v>
      </c>
      <c r="J26" s="28" t="s">
        <v>6</v>
      </c>
      <c r="K26" s="36"/>
      <c r="L26" s="38"/>
      <c r="M26" s="6"/>
      <c r="N26" s="3"/>
      <c r="O26" s="3"/>
      <c r="P26" s="3"/>
      <c r="Q26" s="3"/>
      <c r="R26" s="3"/>
      <c r="S26" s="3"/>
      <c r="T26" s="3"/>
      <c r="U26" s="3"/>
      <c r="V26" s="3"/>
    </row>
    <row r="27" spans="1:22" s="2" customFormat="1" ht="25.5" customHeight="1" thickBot="1" x14ac:dyDescent="0.3">
      <c r="A27" s="3"/>
      <c r="B27" s="17">
        <v>15</v>
      </c>
      <c r="C27" s="26" t="s">
        <v>68</v>
      </c>
      <c r="D27" s="29">
        <v>80.097719999999995</v>
      </c>
      <c r="E27" s="30">
        <f>D27*0.6</f>
        <v>48.058631999999996</v>
      </c>
      <c r="F27" s="27">
        <v>97.5</v>
      </c>
      <c r="G27" s="22">
        <f>F27*0.4</f>
        <v>39</v>
      </c>
      <c r="H27" s="23">
        <f>E27+G27</f>
        <v>87.058631999999989</v>
      </c>
      <c r="I27" s="23" t="s">
        <v>33</v>
      </c>
      <c r="J27" s="28" t="s">
        <v>6</v>
      </c>
      <c r="K27" s="36"/>
      <c r="L27" s="38"/>
      <c r="M27" s="6"/>
      <c r="N27" s="3"/>
      <c r="O27" s="3"/>
      <c r="P27" s="3"/>
      <c r="Q27" s="3"/>
      <c r="R27" s="3"/>
      <c r="S27" s="3"/>
      <c r="T27" s="3"/>
      <c r="U27" s="3"/>
      <c r="V27" s="3"/>
    </row>
    <row r="28" spans="1:22" s="2" customFormat="1" ht="25.5" customHeight="1" thickBot="1" x14ac:dyDescent="0.3">
      <c r="A28" s="3"/>
      <c r="B28" s="25">
        <v>16</v>
      </c>
      <c r="C28" s="26" t="s">
        <v>28</v>
      </c>
      <c r="D28" s="29">
        <v>86.748009999999994</v>
      </c>
      <c r="E28" s="20">
        <f t="shared" si="0"/>
        <v>52.048805999999992</v>
      </c>
      <c r="F28" s="27">
        <v>87.5</v>
      </c>
      <c r="G28" s="22">
        <f t="shared" si="1"/>
        <v>35</v>
      </c>
      <c r="H28" s="23">
        <f t="shared" si="2"/>
        <v>87.048805999999985</v>
      </c>
      <c r="I28" s="23" t="s">
        <v>33</v>
      </c>
      <c r="J28" s="28" t="s">
        <v>6</v>
      </c>
      <c r="K28" s="36"/>
      <c r="L28" s="38"/>
      <c r="M28" s="6"/>
      <c r="N28" s="3"/>
      <c r="O28" s="3"/>
      <c r="P28" s="3"/>
      <c r="Q28" s="3"/>
      <c r="R28" s="3"/>
      <c r="S28" s="3"/>
      <c r="T28" s="3"/>
      <c r="U28" s="3"/>
      <c r="V28" s="3"/>
    </row>
    <row r="29" spans="1:22" s="2" customFormat="1" ht="25.5" customHeight="1" thickBot="1" x14ac:dyDescent="0.3">
      <c r="A29" s="3"/>
      <c r="B29" s="17">
        <v>17</v>
      </c>
      <c r="C29" s="26" t="s">
        <v>47</v>
      </c>
      <c r="D29" s="29">
        <v>86.523179999999996</v>
      </c>
      <c r="E29" s="20">
        <f t="shared" si="0"/>
        <v>51.913907999999999</v>
      </c>
      <c r="F29" s="27">
        <v>86.25</v>
      </c>
      <c r="G29" s="22">
        <f t="shared" si="1"/>
        <v>34.5</v>
      </c>
      <c r="H29" s="23">
        <f t="shared" si="2"/>
        <v>86.413907999999992</v>
      </c>
      <c r="I29" s="23" t="s">
        <v>33</v>
      </c>
      <c r="J29" s="28" t="s">
        <v>6</v>
      </c>
      <c r="K29" s="36"/>
      <c r="L29" s="38"/>
      <c r="M29" s="6"/>
      <c r="N29" s="3"/>
      <c r="O29" s="3"/>
      <c r="P29" s="3"/>
      <c r="Q29" s="3"/>
      <c r="R29" s="3"/>
      <c r="S29" s="3"/>
      <c r="T29" s="3"/>
      <c r="U29" s="3"/>
      <c r="V29" s="3"/>
    </row>
    <row r="30" spans="1:22" s="2" customFormat="1" ht="25.5" customHeight="1" thickBot="1" x14ac:dyDescent="0.3">
      <c r="A30" s="3"/>
      <c r="B30" s="25">
        <v>18</v>
      </c>
      <c r="C30" s="26" t="s">
        <v>70</v>
      </c>
      <c r="D30" s="29">
        <v>89.740459999999999</v>
      </c>
      <c r="E30" s="20">
        <f t="shared" si="0"/>
        <v>53.844276000000001</v>
      </c>
      <c r="F30" s="27">
        <v>80</v>
      </c>
      <c r="G30" s="22">
        <f t="shared" si="1"/>
        <v>32</v>
      </c>
      <c r="H30" s="23">
        <f t="shared" si="2"/>
        <v>85.844276000000008</v>
      </c>
      <c r="I30" s="23" t="s">
        <v>33</v>
      </c>
      <c r="J30" s="28" t="s">
        <v>6</v>
      </c>
      <c r="K30" s="36"/>
      <c r="L30" s="38"/>
      <c r="M30" s="6"/>
      <c r="N30" s="3"/>
      <c r="O30" s="3"/>
      <c r="P30" s="3"/>
      <c r="Q30" s="3"/>
      <c r="R30" s="3"/>
      <c r="S30" s="3"/>
      <c r="T30" s="3"/>
      <c r="U30" s="3"/>
      <c r="V30" s="3"/>
    </row>
    <row r="31" spans="1:22" s="2" customFormat="1" ht="25.5" customHeight="1" thickBot="1" x14ac:dyDescent="0.3">
      <c r="A31" s="3"/>
      <c r="B31" s="17">
        <v>19</v>
      </c>
      <c r="C31" s="26" t="s">
        <v>100</v>
      </c>
      <c r="D31" s="29">
        <v>88.045180000000002</v>
      </c>
      <c r="E31" s="20">
        <f t="shared" si="0"/>
        <v>52.827108000000003</v>
      </c>
      <c r="F31" s="27">
        <v>81.25</v>
      </c>
      <c r="G31" s="22">
        <f t="shared" si="1"/>
        <v>32.5</v>
      </c>
      <c r="H31" s="23">
        <f t="shared" si="2"/>
        <v>85.32710800000001</v>
      </c>
      <c r="I31" s="23" t="s">
        <v>33</v>
      </c>
      <c r="J31" s="28" t="s">
        <v>6</v>
      </c>
      <c r="K31" s="36"/>
      <c r="L31" s="38"/>
      <c r="M31" s="6"/>
      <c r="N31" s="3"/>
      <c r="O31" s="3"/>
      <c r="P31" s="3"/>
      <c r="Q31" s="3"/>
      <c r="R31" s="3"/>
      <c r="S31" s="3"/>
      <c r="T31" s="3"/>
      <c r="U31" s="3"/>
      <c r="V31" s="3"/>
    </row>
    <row r="32" spans="1:22" s="2" customFormat="1" ht="25.5" customHeight="1" thickBot="1" x14ac:dyDescent="0.3">
      <c r="A32" s="3"/>
      <c r="B32" s="25">
        <v>20</v>
      </c>
      <c r="C32" s="26" t="s">
        <v>77</v>
      </c>
      <c r="D32" s="29">
        <v>84.521169999999998</v>
      </c>
      <c r="E32" s="20">
        <f t="shared" si="0"/>
        <v>50.712702</v>
      </c>
      <c r="F32" s="27">
        <v>86.25</v>
      </c>
      <c r="G32" s="22">
        <f t="shared" si="1"/>
        <v>34.5</v>
      </c>
      <c r="H32" s="23">
        <f t="shared" si="2"/>
        <v>85.212702000000007</v>
      </c>
      <c r="I32" s="23" t="s">
        <v>33</v>
      </c>
      <c r="J32" s="28" t="s">
        <v>6</v>
      </c>
      <c r="K32" s="36"/>
      <c r="L32" s="38"/>
      <c r="M32" s="6"/>
      <c r="N32" s="3"/>
      <c r="O32" s="3"/>
      <c r="P32" s="3"/>
      <c r="Q32" s="3"/>
      <c r="R32" s="3"/>
      <c r="S32" s="3"/>
      <c r="T32" s="3"/>
      <c r="U32" s="3"/>
      <c r="V32" s="3"/>
    </row>
    <row r="33" spans="1:22" s="2" customFormat="1" ht="25.5" customHeight="1" thickBot="1" x14ac:dyDescent="0.3">
      <c r="A33" s="3"/>
      <c r="B33" s="17">
        <v>21</v>
      </c>
      <c r="C33" s="26" t="s">
        <v>54</v>
      </c>
      <c r="D33" s="29">
        <v>91.119770000000003</v>
      </c>
      <c r="E33" s="20">
        <f t="shared" si="0"/>
        <v>54.671861999999997</v>
      </c>
      <c r="F33" s="27">
        <v>76.25</v>
      </c>
      <c r="G33" s="22">
        <f t="shared" si="1"/>
        <v>30.5</v>
      </c>
      <c r="H33" s="23">
        <f t="shared" si="2"/>
        <v>85.171862000000004</v>
      </c>
      <c r="I33" s="23" t="s">
        <v>33</v>
      </c>
      <c r="J33" s="28" t="s">
        <v>6</v>
      </c>
      <c r="K33" s="36"/>
      <c r="L33" s="38"/>
      <c r="M33" s="6"/>
      <c r="N33" s="3"/>
      <c r="O33" s="3"/>
      <c r="P33" s="3"/>
      <c r="Q33" s="3"/>
      <c r="R33" s="3"/>
      <c r="S33" s="3"/>
      <c r="T33" s="3"/>
      <c r="U33" s="3"/>
      <c r="V33" s="3"/>
    </row>
    <row r="34" spans="1:22" s="2" customFormat="1" ht="25.5" customHeight="1" thickBot="1" x14ac:dyDescent="0.3">
      <c r="A34" s="3"/>
      <c r="B34" s="25">
        <v>22</v>
      </c>
      <c r="C34" s="26" t="s">
        <v>69</v>
      </c>
      <c r="D34" s="29">
        <v>87.590490000000003</v>
      </c>
      <c r="E34" s="20">
        <f t="shared" si="0"/>
        <v>52.554293999999999</v>
      </c>
      <c r="F34" s="27">
        <v>81.25</v>
      </c>
      <c r="G34" s="22">
        <f t="shared" si="1"/>
        <v>32.5</v>
      </c>
      <c r="H34" s="23">
        <f t="shared" si="2"/>
        <v>85.054293999999999</v>
      </c>
      <c r="I34" s="23" t="s">
        <v>33</v>
      </c>
      <c r="J34" s="28" t="s">
        <v>6</v>
      </c>
      <c r="K34" s="36"/>
      <c r="L34" s="38"/>
      <c r="M34" s="6"/>
      <c r="N34" s="3"/>
      <c r="O34" s="3"/>
      <c r="P34" s="3"/>
      <c r="Q34" s="3"/>
      <c r="R34" s="3"/>
      <c r="S34" s="3"/>
      <c r="T34" s="3"/>
      <c r="U34" s="3"/>
      <c r="V34" s="3"/>
    </row>
    <row r="35" spans="1:22" s="2" customFormat="1" ht="25.5" customHeight="1" thickBot="1" x14ac:dyDescent="0.3">
      <c r="A35" s="3"/>
      <c r="B35" s="17">
        <v>23</v>
      </c>
      <c r="C35" s="26" t="s">
        <v>64</v>
      </c>
      <c r="D35" s="29">
        <v>78.952349999999996</v>
      </c>
      <c r="E35" s="20">
        <f t="shared" si="0"/>
        <v>47.371409999999997</v>
      </c>
      <c r="F35" s="27">
        <v>93.75</v>
      </c>
      <c r="G35" s="22">
        <f t="shared" si="1"/>
        <v>37.5</v>
      </c>
      <c r="H35" s="23">
        <f t="shared" si="2"/>
        <v>84.871409999999997</v>
      </c>
      <c r="I35" s="23" t="s">
        <v>33</v>
      </c>
      <c r="J35" s="28" t="s">
        <v>6</v>
      </c>
      <c r="K35" s="36"/>
      <c r="L35" s="38"/>
      <c r="M35" s="6"/>
      <c r="N35" s="3"/>
      <c r="O35" s="3"/>
      <c r="P35" s="3"/>
      <c r="Q35" s="3"/>
      <c r="R35" s="3"/>
      <c r="S35" s="3"/>
      <c r="T35" s="3"/>
      <c r="U35" s="3"/>
      <c r="V35" s="3"/>
    </row>
    <row r="36" spans="1:22" s="2" customFormat="1" ht="25.5" customHeight="1" thickBot="1" x14ac:dyDescent="0.3">
      <c r="A36" s="3"/>
      <c r="B36" s="25">
        <v>24</v>
      </c>
      <c r="C36" s="26" t="s">
        <v>98</v>
      </c>
      <c r="D36" s="29">
        <v>83.043970000000002</v>
      </c>
      <c r="E36" s="20">
        <f t="shared" si="0"/>
        <v>49.826382000000002</v>
      </c>
      <c r="F36" s="27">
        <v>86.25</v>
      </c>
      <c r="G36" s="22">
        <f t="shared" si="1"/>
        <v>34.5</v>
      </c>
      <c r="H36" s="23">
        <f t="shared" si="2"/>
        <v>84.326381999999995</v>
      </c>
      <c r="I36" s="23" t="s">
        <v>33</v>
      </c>
      <c r="J36" s="28" t="s">
        <v>6</v>
      </c>
      <c r="K36" s="36"/>
      <c r="L36" s="38"/>
      <c r="M36" s="6"/>
      <c r="N36" s="3"/>
      <c r="O36" s="3"/>
      <c r="P36" s="3"/>
      <c r="Q36" s="3"/>
      <c r="R36" s="3"/>
      <c r="S36" s="3"/>
      <c r="T36" s="3"/>
      <c r="U36" s="3"/>
      <c r="V36" s="3"/>
    </row>
    <row r="37" spans="1:22" s="2" customFormat="1" ht="25.5" customHeight="1" thickBot="1" x14ac:dyDescent="0.3">
      <c r="A37" s="3"/>
      <c r="B37" s="17">
        <v>25</v>
      </c>
      <c r="C37" s="26" t="s">
        <v>53</v>
      </c>
      <c r="D37" s="29">
        <v>88.017679999999999</v>
      </c>
      <c r="E37" s="20">
        <f t="shared" si="0"/>
        <v>52.810607999999995</v>
      </c>
      <c r="F37" s="27">
        <v>78.75</v>
      </c>
      <c r="G37" s="22">
        <f t="shared" si="1"/>
        <v>31.5</v>
      </c>
      <c r="H37" s="23">
        <f t="shared" si="2"/>
        <v>84.310608000000002</v>
      </c>
      <c r="I37" s="23" t="s">
        <v>33</v>
      </c>
      <c r="J37" s="28" t="s">
        <v>6</v>
      </c>
      <c r="K37" s="36"/>
      <c r="L37" s="38"/>
      <c r="M37" s="6"/>
      <c r="N37" s="3"/>
      <c r="O37" s="3"/>
      <c r="P37" s="3"/>
      <c r="Q37" s="3"/>
      <c r="R37" s="3"/>
      <c r="S37" s="3"/>
      <c r="T37" s="3"/>
      <c r="U37" s="3"/>
      <c r="V37" s="3"/>
    </row>
    <row r="38" spans="1:22" s="2" customFormat="1" ht="25.5" customHeight="1" thickBot="1" x14ac:dyDescent="0.3">
      <c r="A38" s="3"/>
      <c r="B38" s="25">
        <v>26</v>
      </c>
      <c r="C38" s="26" t="s">
        <v>40</v>
      </c>
      <c r="D38" s="29">
        <v>83.84666</v>
      </c>
      <c r="E38" s="20">
        <f t="shared" si="0"/>
        <v>50.307995999999996</v>
      </c>
      <c r="F38" s="27">
        <v>85</v>
      </c>
      <c r="G38" s="22">
        <f t="shared" si="1"/>
        <v>34</v>
      </c>
      <c r="H38" s="23">
        <f t="shared" si="2"/>
        <v>84.307996000000003</v>
      </c>
      <c r="I38" s="23" t="s">
        <v>33</v>
      </c>
      <c r="J38" s="28" t="s">
        <v>6</v>
      </c>
      <c r="K38" s="36"/>
      <c r="L38" s="38"/>
      <c r="M38" s="6"/>
      <c r="N38" s="3"/>
      <c r="O38" s="3"/>
      <c r="P38" s="3"/>
      <c r="Q38" s="3"/>
      <c r="R38" s="3"/>
      <c r="S38" s="3"/>
      <c r="T38" s="3"/>
      <c r="U38" s="3"/>
      <c r="V38" s="3"/>
    </row>
    <row r="39" spans="1:22" s="2" customFormat="1" ht="25.5" customHeight="1" thickBot="1" x14ac:dyDescent="0.3">
      <c r="A39" s="3"/>
      <c r="B39" s="17">
        <v>27</v>
      </c>
      <c r="C39" s="26" t="s">
        <v>97</v>
      </c>
      <c r="D39" s="29">
        <v>86.752949999999998</v>
      </c>
      <c r="E39" s="20">
        <f t="shared" si="0"/>
        <v>52.051769999999998</v>
      </c>
      <c r="F39" s="27">
        <v>78.75</v>
      </c>
      <c r="G39" s="22">
        <f t="shared" si="1"/>
        <v>31.5</v>
      </c>
      <c r="H39" s="23">
        <f t="shared" si="2"/>
        <v>83.551770000000005</v>
      </c>
      <c r="I39" s="23" t="s">
        <v>33</v>
      </c>
      <c r="J39" s="28" t="s">
        <v>6</v>
      </c>
      <c r="K39" s="36"/>
      <c r="L39" s="38"/>
      <c r="M39" s="6"/>
      <c r="N39" s="3"/>
      <c r="O39" s="3"/>
      <c r="P39" s="3"/>
      <c r="Q39" s="3"/>
      <c r="R39" s="3"/>
      <c r="S39" s="3"/>
      <c r="T39" s="3"/>
      <c r="U39" s="3"/>
      <c r="V39" s="3"/>
    </row>
    <row r="40" spans="1:22" s="2" customFormat="1" ht="25.5" customHeight="1" thickBot="1" x14ac:dyDescent="0.3">
      <c r="A40" s="3"/>
      <c r="B40" s="25">
        <v>28</v>
      </c>
      <c r="C40" s="26" t="s">
        <v>62</v>
      </c>
      <c r="D40" s="29">
        <v>81.400989999999993</v>
      </c>
      <c r="E40" s="20">
        <f t="shared" si="0"/>
        <v>48.840593999999996</v>
      </c>
      <c r="F40" s="27">
        <v>86.25</v>
      </c>
      <c r="G40" s="22">
        <f t="shared" si="1"/>
        <v>34.5</v>
      </c>
      <c r="H40" s="23">
        <f t="shared" si="2"/>
        <v>83.340593999999996</v>
      </c>
      <c r="I40" s="23" t="s">
        <v>33</v>
      </c>
      <c r="J40" s="28" t="s">
        <v>6</v>
      </c>
      <c r="K40" s="36"/>
      <c r="L40" s="38"/>
      <c r="M40" s="6"/>
      <c r="N40" s="3"/>
      <c r="O40" s="3"/>
      <c r="P40" s="3"/>
      <c r="Q40" s="3"/>
      <c r="R40" s="3"/>
      <c r="S40" s="3"/>
      <c r="T40" s="3"/>
      <c r="U40" s="3"/>
      <c r="V40" s="3"/>
    </row>
    <row r="41" spans="1:22" s="2" customFormat="1" ht="25.5" customHeight="1" thickBot="1" x14ac:dyDescent="0.3">
      <c r="A41" s="3"/>
      <c r="B41" s="17">
        <v>29</v>
      </c>
      <c r="C41" s="26" t="s">
        <v>67</v>
      </c>
      <c r="D41" s="29">
        <v>89.670379999999994</v>
      </c>
      <c r="E41" s="20">
        <f t="shared" si="0"/>
        <v>53.802227999999992</v>
      </c>
      <c r="F41" s="27">
        <v>73.75</v>
      </c>
      <c r="G41" s="22">
        <f t="shared" si="1"/>
        <v>29.5</v>
      </c>
      <c r="H41" s="23">
        <f t="shared" si="2"/>
        <v>83.302227999999985</v>
      </c>
      <c r="I41" s="23" t="s">
        <v>33</v>
      </c>
      <c r="J41" s="28" t="s">
        <v>6</v>
      </c>
      <c r="K41" s="36"/>
      <c r="L41" s="38"/>
      <c r="M41" s="6"/>
      <c r="N41" s="3"/>
      <c r="O41" s="3"/>
      <c r="P41" s="3"/>
      <c r="Q41" s="3"/>
      <c r="R41" s="3"/>
      <c r="S41" s="3"/>
      <c r="T41" s="3"/>
      <c r="U41" s="3"/>
      <c r="V41" s="3"/>
    </row>
    <row r="42" spans="1:22" s="2" customFormat="1" ht="25.5" customHeight="1" thickBot="1" x14ac:dyDescent="0.3">
      <c r="A42" s="3"/>
      <c r="B42" s="25">
        <v>30</v>
      </c>
      <c r="C42" s="26" t="s">
        <v>58</v>
      </c>
      <c r="D42" s="29">
        <v>85.395030000000006</v>
      </c>
      <c r="E42" s="20">
        <f t="shared" si="0"/>
        <v>51.237017999999999</v>
      </c>
      <c r="F42" s="27">
        <v>80</v>
      </c>
      <c r="G42" s="22">
        <f t="shared" si="1"/>
        <v>32</v>
      </c>
      <c r="H42" s="23">
        <f t="shared" si="2"/>
        <v>83.237018000000006</v>
      </c>
      <c r="I42" s="23" t="s">
        <v>33</v>
      </c>
      <c r="J42" s="28" t="s">
        <v>6</v>
      </c>
      <c r="K42" s="36"/>
      <c r="L42" s="38"/>
      <c r="M42" s="6"/>
      <c r="N42" s="3"/>
      <c r="O42" s="3"/>
      <c r="P42" s="3"/>
      <c r="Q42" s="3"/>
      <c r="R42" s="3"/>
      <c r="S42" s="3"/>
      <c r="T42" s="3"/>
      <c r="U42" s="3"/>
      <c r="V42" s="3"/>
    </row>
    <row r="43" spans="1:22" s="2" customFormat="1" ht="25.5" customHeight="1" thickBot="1" x14ac:dyDescent="0.3">
      <c r="A43" s="3"/>
      <c r="B43" s="17">
        <v>31</v>
      </c>
      <c r="C43" s="26" t="s">
        <v>56</v>
      </c>
      <c r="D43" s="29">
        <v>79.471360000000004</v>
      </c>
      <c r="E43" s="20">
        <f t="shared" si="0"/>
        <v>47.682816000000003</v>
      </c>
      <c r="F43" s="27">
        <v>88.75</v>
      </c>
      <c r="G43" s="22">
        <f t="shared" si="1"/>
        <v>35.5</v>
      </c>
      <c r="H43" s="23">
        <f t="shared" si="2"/>
        <v>83.182816000000003</v>
      </c>
      <c r="I43" s="23" t="s">
        <v>33</v>
      </c>
      <c r="J43" s="28" t="s">
        <v>34</v>
      </c>
      <c r="K43" s="36"/>
      <c r="L43" s="38"/>
      <c r="M43" s="6"/>
      <c r="N43" s="3"/>
      <c r="O43" s="3"/>
      <c r="P43" s="3"/>
      <c r="Q43" s="3"/>
      <c r="R43" s="3"/>
      <c r="S43" s="3"/>
      <c r="T43" s="3"/>
      <c r="U43" s="3"/>
      <c r="V43" s="3"/>
    </row>
    <row r="44" spans="1:22" s="2" customFormat="1" ht="25.5" customHeight="1" thickBot="1" x14ac:dyDescent="0.3">
      <c r="A44" s="3"/>
      <c r="B44" s="25">
        <v>32</v>
      </c>
      <c r="C44" s="26" t="s">
        <v>61</v>
      </c>
      <c r="D44" s="29">
        <v>85.560119999999998</v>
      </c>
      <c r="E44" s="20">
        <f t="shared" si="0"/>
        <v>51.336071999999994</v>
      </c>
      <c r="F44" s="27">
        <v>78.75</v>
      </c>
      <c r="G44" s="22">
        <f t="shared" si="1"/>
        <v>31.5</v>
      </c>
      <c r="H44" s="23">
        <f t="shared" si="2"/>
        <v>82.836072000000001</v>
      </c>
      <c r="I44" s="23" t="s">
        <v>33</v>
      </c>
      <c r="J44" s="28" t="s">
        <v>34</v>
      </c>
      <c r="K44" s="36"/>
      <c r="L44" s="38"/>
      <c r="M44" s="6"/>
      <c r="N44" s="3"/>
      <c r="O44" s="3"/>
      <c r="P44" s="3"/>
      <c r="Q44" s="3"/>
      <c r="R44" s="3"/>
      <c r="S44" s="3"/>
      <c r="T44" s="3"/>
      <c r="U44" s="3"/>
      <c r="V44" s="3"/>
    </row>
    <row r="45" spans="1:22" s="2" customFormat="1" ht="25.5" customHeight="1" thickBot="1" x14ac:dyDescent="0.3">
      <c r="A45" s="3"/>
      <c r="B45" s="17">
        <v>33</v>
      </c>
      <c r="C45" s="26" t="s">
        <v>63</v>
      </c>
      <c r="D45" s="29">
        <v>77.062539999999998</v>
      </c>
      <c r="E45" s="20">
        <f t="shared" si="0"/>
        <v>46.237524000000001</v>
      </c>
      <c r="F45" s="27">
        <v>91.25</v>
      </c>
      <c r="G45" s="22">
        <f t="shared" si="1"/>
        <v>36.5</v>
      </c>
      <c r="H45" s="23">
        <f t="shared" si="2"/>
        <v>82.737524000000008</v>
      </c>
      <c r="I45" s="23" t="s">
        <v>33</v>
      </c>
      <c r="J45" s="28" t="s">
        <v>34</v>
      </c>
      <c r="K45" s="36"/>
      <c r="L45" s="38"/>
      <c r="M45" s="6"/>
      <c r="N45" s="3"/>
      <c r="O45" s="3"/>
      <c r="P45" s="3"/>
      <c r="Q45" s="3"/>
      <c r="R45" s="3"/>
      <c r="S45" s="3"/>
      <c r="T45" s="3"/>
      <c r="U45" s="3"/>
      <c r="V45" s="3"/>
    </row>
    <row r="46" spans="1:22" s="2" customFormat="1" ht="25.5" customHeight="1" thickBot="1" x14ac:dyDescent="0.3">
      <c r="A46" s="3"/>
      <c r="B46" s="25">
        <v>34</v>
      </c>
      <c r="C46" s="26" t="s">
        <v>80</v>
      </c>
      <c r="D46" s="29">
        <v>83.975070000000002</v>
      </c>
      <c r="E46" s="20">
        <f t="shared" si="0"/>
        <v>50.385041999999999</v>
      </c>
      <c r="F46" s="27">
        <v>80</v>
      </c>
      <c r="G46" s="22">
        <f t="shared" si="1"/>
        <v>32</v>
      </c>
      <c r="H46" s="23">
        <f t="shared" si="2"/>
        <v>82.385041999999999</v>
      </c>
      <c r="I46" s="23" t="s">
        <v>33</v>
      </c>
      <c r="J46" s="28" t="s">
        <v>34</v>
      </c>
      <c r="K46" s="36"/>
      <c r="L46" s="38"/>
      <c r="M46" s="6"/>
      <c r="N46" s="3"/>
      <c r="O46" s="3"/>
      <c r="P46" s="3"/>
      <c r="Q46" s="3"/>
      <c r="R46" s="3"/>
      <c r="S46" s="3"/>
      <c r="T46" s="3"/>
      <c r="U46" s="3"/>
      <c r="V46" s="3"/>
    </row>
    <row r="47" spans="1:22" s="2" customFormat="1" ht="25.5" customHeight="1" thickBot="1" x14ac:dyDescent="0.3">
      <c r="A47" s="3"/>
      <c r="B47" s="17">
        <v>35</v>
      </c>
      <c r="C47" s="26" t="s">
        <v>30</v>
      </c>
      <c r="D47" s="29">
        <v>81.216160000000002</v>
      </c>
      <c r="E47" s="20">
        <f t="shared" si="0"/>
        <v>48.729695999999997</v>
      </c>
      <c r="F47" s="27">
        <v>83.75</v>
      </c>
      <c r="G47" s="22">
        <f t="shared" si="1"/>
        <v>33.5</v>
      </c>
      <c r="H47" s="23">
        <f t="shared" si="2"/>
        <v>82.22969599999999</v>
      </c>
      <c r="I47" s="23" t="s">
        <v>33</v>
      </c>
      <c r="J47" s="28" t="s">
        <v>34</v>
      </c>
      <c r="K47" s="36"/>
      <c r="L47" s="38"/>
      <c r="M47" s="6"/>
      <c r="N47" s="3"/>
      <c r="O47" s="3"/>
      <c r="P47" s="3"/>
      <c r="Q47" s="3"/>
      <c r="R47" s="3"/>
      <c r="S47" s="3"/>
      <c r="T47" s="3"/>
      <c r="U47" s="3"/>
      <c r="V47" s="3"/>
    </row>
    <row r="48" spans="1:22" s="2" customFormat="1" ht="25.5" customHeight="1" thickBot="1" x14ac:dyDescent="0.3">
      <c r="A48" s="3"/>
      <c r="B48" s="25">
        <v>36</v>
      </c>
      <c r="C48" s="26" t="s">
        <v>27</v>
      </c>
      <c r="D48" s="29">
        <v>81.837580000000003</v>
      </c>
      <c r="E48" s="20">
        <f t="shared" si="0"/>
        <v>49.102547999999999</v>
      </c>
      <c r="F48" s="27">
        <v>82.5</v>
      </c>
      <c r="G48" s="22">
        <f t="shared" si="1"/>
        <v>33</v>
      </c>
      <c r="H48" s="23">
        <f t="shared" si="2"/>
        <v>82.102547999999999</v>
      </c>
      <c r="I48" s="23" t="s">
        <v>33</v>
      </c>
      <c r="J48" s="28" t="s">
        <v>34</v>
      </c>
      <c r="K48" s="36"/>
      <c r="L48" s="38"/>
      <c r="M48" s="6"/>
      <c r="N48" s="3"/>
      <c r="O48" s="3"/>
      <c r="P48" s="3"/>
      <c r="Q48" s="3"/>
      <c r="R48" s="3"/>
      <c r="S48" s="3"/>
      <c r="T48" s="3"/>
      <c r="U48" s="3"/>
      <c r="V48" s="3"/>
    </row>
    <row r="49" spans="1:22" s="2" customFormat="1" ht="25.5" customHeight="1" thickBot="1" x14ac:dyDescent="0.3">
      <c r="A49" s="3"/>
      <c r="B49" s="17">
        <v>37</v>
      </c>
      <c r="C49" s="26" t="s">
        <v>38</v>
      </c>
      <c r="D49" s="29">
        <v>85.933660000000003</v>
      </c>
      <c r="E49" s="20">
        <f t="shared" si="0"/>
        <v>51.560195999999998</v>
      </c>
      <c r="F49" s="27">
        <v>76.25</v>
      </c>
      <c r="G49" s="22">
        <f t="shared" si="1"/>
        <v>30.5</v>
      </c>
      <c r="H49" s="23">
        <f t="shared" si="2"/>
        <v>82.060195999999991</v>
      </c>
      <c r="I49" s="23" t="s">
        <v>33</v>
      </c>
      <c r="J49" s="28" t="s">
        <v>34</v>
      </c>
      <c r="K49" s="36"/>
      <c r="L49" s="38"/>
      <c r="M49" s="6"/>
      <c r="N49" s="3"/>
      <c r="O49" s="3"/>
      <c r="P49" s="3"/>
      <c r="Q49" s="3"/>
      <c r="R49" s="3"/>
      <c r="S49" s="3"/>
      <c r="T49" s="3"/>
      <c r="U49" s="3"/>
      <c r="V49" s="3"/>
    </row>
    <row r="50" spans="1:22" s="2" customFormat="1" ht="25.5" customHeight="1" thickBot="1" x14ac:dyDescent="0.3">
      <c r="A50" s="3"/>
      <c r="B50" s="25">
        <v>38</v>
      </c>
      <c r="C50" s="26" t="s">
        <v>96</v>
      </c>
      <c r="D50" s="29">
        <v>90.097350000000006</v>
      </c>
      <c r="E50" s="20">
        <f t="shared" si="0"/>
        <v>54.058410000000002</v>
      </c>
      <c r="F50" s="27">
        <v>70</v>
      </c>
      <c r="G50" s="22">
        <f t="shared" si="1"/>
        <v>28</v>
      </c>
      <c r="H50" s="23">
        <f t="shared" si="2"/>
        <v>82.058410000000009</v>
      </c>
      <c r="I50" s="23" t="s">
        <v>33</v>
      </c>
      <c r="J50" s="28" t="s">
        <v>34</v>
      </c>
      <c r="K50" s="36"/>
      <c r="L50" s="38"/>
      <c r="M50" s="6"/>
      <c r="N50" s="3"/>
      <c r="O50" s="3"/>
      <c r="P50" s="3"/>
      <c r="Q50" s="3"/>
      <c r="R50" s="3"/>
      <c r="S50" s="3"/>
      <c r="T50" s="3"/>
      <c r="U50" s="3"/>
      <c r="V50" s="3"/>
    </row>
    <row r="51" spans="1:22" s="2" customFormat="1" ht="25.5" customHeight="1" thickBot="1" x14ac:dyDescent="0.3">
      <c r="A51" s="3"/>
      <c r="B51" s="17">
        <v>39</v>
      </c>
      <c r="C51" s="26" t="s">
        <v>79</v>
      </c>
      <c r="D51" s="29">
        <v>87.398089999999996</v>
      </c>
      <c r="E51" s="20">
        <f t="shared" si="0"/>
        <v>52.438853999999999</v>
      </c>
      <c r="F51" s="27">
        <v>73.75</v>
      </c>
      <c r="G51" s="22">
        <f t="shared" si="1"/>
        <v>29.5</v>
      </c>
      <c r="H51" s="23">
        <f t="shared" si="2"/>
        <v>81.938853999999992</v>
      </c>
      <c r="I51" s="23" t="s">
        <v>33</v>
      </c>
      <c r="J51" s="28" t="s">
        <v>34</v>
      </c>
      <c r="K51" s="36"/>
      <c r="L51" s="38"/>
      <c r="M51" s="6"/>
      <c r="N51" s="3"/>
      <c r="O51" s="3"/>
      <c r="P51" s="3"/>
      <c r="Q51" s="3"/>
      <c r="R51" s="3"/>
      <c r="S51" s="3"/>
      <c r="T51" s="3"/>
      <c r="U51" s="3"/>
      <c r="V51" s="3"/>
    </row>
    <row r="52" spans="1:22" s="2" customFormat="1" ht="25.5" customHeight="1" thickBot="1" x14ac:dyDescent="0.3">
      <c r="A52" s="3"/>
      <c r="B52" s="25">
        <v>40</v>
      </c>
      <c r="C52" s="26" t="s">
        <v>50</v>
      </c>
      <c r="D52" s="29">
        <v>83.888710000000003</v>
      </c>
      <c r="E52" s="20">
        <f t="shared" si="0"/>
        <v>50.333226000000003</v>
      </c>
      <c r="F52" s="27">
        <v>78.75</v>
      </c>
      <c r="G52" s="22">
        <f t="shared" si="1"/>
        <v>31.5</v>
      </c>
      <c r="H52" s="23">
        <f t="shared" si="2"/>
        <v>81.833225999999996</v>
      </c>
      <c r="I52" s="23" t="s">
        <v>33</v>
      </c>
      <c r="J52" s="28" t="s">
        <v>34</v>
      </c>
      <c r="K52" s="36"/>
      <c r="L52" s="38"/>
      <c r="M52" s="6"/>
      <c r="N52" s="3"/>
      <c r="O52" s="3"/>
      <c r="P52" s="3"/>
      <c r="Q52" s="3"/>
      <c r="R52" s="3"/>
      <c r="S52" s="3"/>
      <c r="T52" s="3"/>
      <c r="U52" s="3"/>
      <c r="V52" s="3"/>
    </row>
    <row r="53" spans="1:22" s="2" customFormat="1" ht="25.5" customHeight="1" thickBot="1" x14ac:dyDescent="0.3">
      <c r="A53" s="3"/>
      <c r="B53" s="17">
        <v>41</v>
      </c>
      <c r="C53" s="26" t="s">
        <v>99</v>
      </c>
      <c r="D53" s="29">
        <v>78.669929999999994</v>
      </c>
      <c r="E53" s="20">
        <f t="shared" si="0"/>
        <v>47.201957999999998</v>
      </c>
      <c r="F53" s="27">
        <v>86.25</v>
      </c>
      <c r="G53" s="22">
        <f t="shared" si="1"/>
        <v>34.5</v>
      </c>
      <c r="H53" s="23">
        <f t="shared" si="2"/>
        <v>81.701957999999991</v>
      </c>
      <c r="I53" s="23" t="s">
        <v>33</v>
      </c>
      <c r="J53" s="28" t="s">
        <v>34</v>
      </c>
      <c r="K53" s="36"/>
      <c r="L53" s="38"/>
      <c r="M53" s="6"/>
      <c r="N53" s="3"/>
      <c r="O53" s="3"/>
      <c r="P53" s="3"/>
      <c r="Q53" s="3"/>
      <c r="R53" s="3"/>
      <c r="S53" s="3"/>
      <c r="T53" s="3"/>
      <c r="U53" s="3"/>
      <c r="V53" s="3"/>
    </row>
    <row r="54" spans="1:22" s="2" customFormat="1" ht="25.5" customHeight="1" thickBot="1" x14ac:dyDescent="0.3">
      <c r="A54" s="3"/>
      <c r="B54" s="25">
        <v>42</v>
      </c>
      <c r="C54" s="26" t="s">
        <v>31</v>
      </c>
      <c r="D54" s="29">
        <v>77.001660000000001</v>
      </c>
      <c r="E54" s="20">
        <f t="shared" si="0"/>
        <v>46.200995999999996</v>
      </c>
      <c r="F54" s="27">
        <v>88.75</v>
      </c>
      <c r="G54" s="22">
        <f t="shared" si="1"/>
        <v>35.5</v>
      </c>
      <c r="H54" s="23">
        <f t="shared" si="2"/>
        <v>81.700996000000004</v>
      </c>
      <c r="I54" s="23" t="s">
        <v>33</v>
      </c>
      <c r="J54" s="28" t="s">
        <v>34</v>
      </c>
      <c r="K54" s="36"/>
      <c r="L54" s="38"/>
      <c r="M54" s="6"/>
      <c r="N54" s="3"/>
      <c r="O54" s="3"/>
      <c r="P54" s="3"/>
      <c r="Q54" s="3"/>
      <c r="R54" s="3"/>
      <c r="S54" s="3"/>
      <c r="T54" s="3"/>
      <c r="U54" s="3"/>
      <c r="V54" s="3"/>
    </row>
    <row r="55" spans="1:22" s="2" customFormat="1" ht="25.5" customHeight="1" thickBot="1" x14ac:dyDescent="0.3">
      <c r="A55" s="3"/>
      <c r="B55" s="17">
        <v>43</v>
      </c>
      <c r="C55" s="26" t="s">
        <v>73</v>
      </c>
      <c r="D55" s="29">
        <v>81.963239999999999</v>
      </c>
      <c r="E55" s="30">
        <f>D55*0.6</f>
        <v>49.177943999999997</v>
      </c>
      <c r="F55" s="27">
        <v>81.25</v>
      </c>
      <c r="G55" s="22">
        <f>F55*0.4</f>
        <v>32.5</v>
      </c>
      <c r="H55" s="23">
        <f>E55+G55</f>
        <v>81.677943999999997</v>
      </c>
      <c r="I55" s="23" t="s">
        <v>33</v>
      </c>
      <c r="J55" s="28" t="s">
        <v>34</v>
      </c>
      <c r="K55" s="36"/>
      <c r="L55" s="38"/>
      <c r="M55" s="6"/>
      <c r="N55" s="3"/>
      <c r="O55" s="3"/>
      <c r="P55" s="3"/>
      <c r="Q55" s="3"/>
      <c r="R55" s="3"/>
      <c r="S55" s="3"/>
      <c r="T55" s="3"/>
      <c r="U55" s="3"/>
      <c r="V55" s="3"/>
    </row>
    <row r="56" spans="1:22" s="2" customFormat="1" ht="25.5" customHeight="1" thickBot="1" x14ac:dyDescent="0.3">
      <c r="A56" s="3"/>
      <c r="B56" s="25">
        <v>44</v>
      </c>
      <c r="C56" s="26" t="s">
        <v>51</v>
      </c>
      <c r="D56" s="29">
        <v>86.119060000000005</v>
      </c>
      <c r="E56" s="20">
        <f t="shared" si="0"/>
        <v>51.671436</v>
      </c>
      <c r="F56" s="27">
        <v>75</v>
      </c>
      <c r="G56" s="22">
        <f t="shared" si="1"/>
        <v>30</v>
      </c>
      <c r="H56" s="23">
        <f t="shared" si="2"/>
        <v>81.671436</v>
      </c>
      <c r="I56" s="23" t="s">
        <v>110</v>
      </c>
      <c r="J56" s="28" t="s">
        <v>34</v>
      </c>
      <c r="K56" s="36"/>
      <c r="L56" s="38"/>
      <c r="M56" s="6"/>
      <c r="N56" s="3"/>
      <c r="O56" s="3"/>
      <c r="P56" s="3"/>
      <c r="Q56" s="3"/>
      <c r="R56" s="3"/>
      <c r="S56" s="3"/>
      <c r="T56" s="3"/>
      <c r="U56" s="3"/>
      <c r="V56" s="3"/>
    </row>
    <row r="57" spans="1:22" s="2" customFormat="1" ht="25.5" customHeight="1" thickBot="1" x14ac:dyDescent="0.3">
      <c r="A57" s="3"/>
      <c r="B57" s="17">
        <v>45</v>
      </c>
      <c r="C57" s="26" t="s">
        <v>74</v>
      </c>
      <c r="D57" s="29">
        <v>80.088880000000003</v>
      </c>
      <c r="E57" s="20">
        <f t="shared" si="0"/>
        <v>48.053328</v>
      </c>
      <c r="F57" s="27">
        <v>83.75</v>
      </c>
      <c r="G57" s="22">
        <f t="shared" si="1"/>
        <v>33.5</v>
      </c>
      <c r="H57" s="23">
        <f t="shared" si="2"/>
        <v>81.553327999999993</v>
      </c>
      <c r="I57" s="23" t="s">
        <v>33</v>
      </c>
      <c r="J57" s="28" t="s">
        <v>34</v>
      </c>
      <c r="K57" s="36"/>
      <c r="L57" s="38"/>
      <c r="M57" s="6"/>
      <c r="N57" s="3"/>
      <c r="O57" s="3"/>
      <c r="P57" s="3"/>
      <c r="Q57" s="3"/>
      <c r="R57" s="3"/>
      <c r="S57" s="3"/>
      <c r="T57" s="3"/>
      <c r="U57" s="3"/>
      <c r="V57" s="3"/>
    </row>
    <row r="58" spans="1:22" s="2" customFormat="1" ht="25.5" customHeight="1" thickBot="1" x14ac:dyDescent="0.3">
      <c r="A58" s="3"/>
      <c r="B58" s="25">
        <v>46</v>
      </c>
      <c r="C58" s="26" t="s">
        <v>32</v>
      </c>
      <c r="D58" s="29">
        <v>85.001180000000005</v>
      </c>
      <c r="E58" s="20">
        <f t="shared" si="0"/>
        <v>51.000708000000003</v>
      </c>
      <c r="F58" s="27">
        <v>76.25</v>
      </c>
      <c r="G58" s="22">
        <f t="shared" si="1"/>
        <v>30.5</v>
      </c>
      <c r="H58" s="23">
        <f t="shared" si="2"/>
        <v>81.500708000000003</v>
      </c>
      <c r="I58" s="23" t="s">
        <v>33</v>
      </c>
      <c r="J58" s="28" t="s">
        <v>34</v>
      </c>
      <c r="K58" s="36"/>
      <c r="L58" s="38"/>
      <c r="M58" s="6"/>
      <c r="N58" s="3"/>
      <c r="O58" s="3"/>
      <c r="P58" s="3"/>
      <c r="Q58" s="3"/>
      <c r="R58" s="3"/>
      <c r="S58" s="3"/>
      <c r="T58" s="3"/>
      <c r="U58" s="3"/>
      <c r="V58" s="3"/>
    </row>
    <row r="59" spans="1:22" s="2" customFormat="1" ht="25.5" customHeight="1" thickBot="1" x14ac:dyDescent="0.3">
      <c r="A59" s="3"/>
      <c r="B59" s="17">
        <v>47</v>
      </c>
      <c r="C59" s="26" t="s">
        <v>93</v>
      </c>
      <c r="D59" s="29">
        <v>78.961380000000005</v>
      </c>
      <c r="E59" s="20">
        <f t="shared" si="0"/>
        <v>47.376828000000003</v>
      </c>
      <c r="F59" s="27">
        <v>85</v>
      </c>
      <c r="G59" s="22">
        <f t="shared" si="1"/>
        <v>34</v>
      </c>
      <c r="H59" s="23">
        <f t="shared" si="2"/>
        <v>81.376828000000003</v>
      </c>
      <c r="I59" s="23" t="s">
        <v>33</v>
      </c>
      <c r="J59" s="28" t="s">
        <v>34</v>
      </c>
      <c r="K59" s="36"/>
      <c r="L59" s="38"/>
      <c r="M59" s="6"/>
      <c r="N59" s="3"/>
      <c r="O59" s="3"/>
      <c r="P59" s="3"/>
      <c r="Q59" s="3"/>
      <c r="R59" s="3"/>
      <c r="S59" s="3"/>
      <c r="T59" s="3"/>
      <c r="U59" s="3"/>
      <c r="V59" s="3"/>
    </row>
    <row r="60" spans="1:22" s="2" customFormat="1" ht="25.5" customHeight="1" thickBot="1" x14ac:dyDescent="0.3">
      <c r="A60" s="3"/>
      <c r="B60" s="25">
        <v>48</v>
      </c>
      <c r="C60" s="26" t="s">
        <v>105</v>
      </c>
      <c r="D60" s="29">
        <v>88.763050000000007</v>
      </c>
      <c r="E60" s="20">
        <f t="shared" si="0"/>
        <v>53.257830000000006</v>
      </c>
      <c r="F60" s="27">
        <v>70</v>
      </c>
      <c r="G60" s="22">
        <f t="shared" si="1"/>
        <v>28</v>
      </c>
      <c r="H60" s="23">
        <f t="shared" si="2"/>
        <v>81.257830000000013</v>
      </c>
      <c r="I60" s="23" t="s">
        <v>33</v>
      </c>
      <c r="J60" s="28" t="s">
        <v>34</v>
      </c>
      <c r="K60" s="36"/>
      <c r="L60" s="38"/>
      <c r="M60" s="6"/>
      <c r="N60" s="3"/>
      <c r="O60" s="3"/>
      <c r="P60" s="3"/>
      <c r="Q60" s="3"/>
      <c r="R60" s="3"/>
      <c r="S60" s="3"/>
      <c r="T60" s="3"/>
      <c r="U60" s="3"/>
      <c r="V60" s="3"/>
    </row>
    <row r="61" spans="1:22" s="2" customFormat="1" ht="25.5" customHeight="1" thickBot="1" x14ac:dyDescent="0.3">
      <c r="A61" s="3"/>
      <c r="B61" s="17">
        <v>49</v>
      </c>
      <c r="C61" s="26" t="s">
        <v>89</v>
      </c>
      <c r="D61" s="29">
        <v>87.529430000000005</v>
      </c>
      <c r="E61" s="20">
        <f t="shared" si="0"/>
        <v>52.517658000000004</v>
      </c>
      <c r="F61" s="27">
        <v>71.25</v>
      </c>
      <c r="G61" s="22">
        <f t="shared" si="1"/>
        <v>28.5</v>
      </c>
      <c r="H61" s="23">
        <f>E61+G61</f>
        <v>81.017658000000011</v>
      </c>
      <c r="I61" s="23" t="s">
        <v>33</v>
      </c>
      <c r="J61" s="28" t="s">
        <v>34</v>
      </c>
      <c r="K61" s="36"/>
      <c r="L61" s="38"/>
      <c r="M61" s="6"/>
      <c r="N61" s="3"/>
      <c r="O61" s="3"/>
      <c r="P61" s="3"/>
      <c r="Q61" s="3"/>
      <c r="R61" s="3"/>
      <c r="S61" s="3"/>
      <c r="T61" s="3"/>
      <c r="U61" s="3"/>
      <c r="V61" s="3"/>
    </row>
    <row r="62" spans="1:22" s="2" customFormat="1" ht="25.5" customHeight="1" thickBot="1" x14ac:dyDescent="0.3">
      <c r="A62" s="3"/>
      <c r="B62" s="25">
        <v>50</v>
      </c>
      <c r="C62" s="26" t="s">
        <v>85</v>
      </c>
      <c r="D62" s="29">
        <v>86.399540000000002</v>
      </c>
      <c r="E62" s="20">
        <f t="shared" si="0"/>
        <v>51.839723999999997</v>
      </c>
      <c r="F62" s="27">
        <v>72.5</v>
      </c>
      <c r="G62" s="22">
        <f t="shared" si="1"/>
        <v>29</v>
      </c>
      <c r="H62" s="23">
        <f t="shared" si="2"/>
        <v>80.83972399999999</v>
      </c>
      <c r="I62" s="23" t="s">
        <v>33</v>
      </c>
      <c r="J62" s="28" t="s">
        <v>34</v>
      </c>
      <c r="K62" s="36"/>
      <c r="L62" s="38"/>
      <c r="M62" s="6"/>
      <c r="N62" s="3"/>
      <c r="O62" s="3"/>
      <c r="P62" s="3"/>
      <c r="Q62" s="3"/>
      <c r="R62" s="3"/>
      <c r="S62" s="3"/>
      <c r="T62" s="3"/>
      <c r="U62" s="3"/>
      <c r="V62" s="3"/>
    </row>
    <row r="63" spans="1:22" s="2" customFormat="1" ht="25.5" customHeight="1" thickBot="1" x14ac:dyDescent="0.3">
      <c r="A63" s="3"/>
      <c r="B63" s="17">
        <v>51</v>
      </c>
      <c r="C63" s="26" t="s">
        <v>102</v>
      </c>
      <c r="D63" s="29">
        <v>86.830060000000003</v>
      </c>
      <c r="E63" s="20">
        <f t="shared" si="0"/>
        <v>52.098036</v>
      </c>
      <c r="F63" s="27">
        <v>71.25</v>
      </c>
      <c r="G63" s="22">
        <f t="shared" si="1"/>
        <v>28.5</v>
      </c>
      <c r="H63" s="23">
        <f t="shared" si="2"/>
        <v>80.598036000000008</v>
      </c>
      <c r="I63" s="23" t="s">
        <v>33</v>
      </c>
      <c r="J63" s="28" t="s">
        <v>34</v>
      </c>
      <c r="K63" s="36"/>
      <c r="L63" s="38"/>
      <c r="M63" s="6"/>
      <c r="N63" s="3"/>
      <c r="O63" s="3"/>
      <c r="P63" s="3"/>
      <c r="Q63" s="3"/>
      <c r="R63" s="3"/>
      <c r="S63" s="3"/>
      <c r="T63" s="3"/>
      <c r="U63" s="3"/>
      <c r="V63" s="3"/>
    </row>
    <row r="64" spans="1:22" s="2" customFormat="1" ht="25.5" customHeight="1" thickBot="1" x14ac:dyDescent="0.3">
      <c r="A64" s="3"/>
      <c r="B64" s="25">
        <v>52</v>
      </c>
      <c r="C64" s="26" t="s">
        <v>57</v>
      </c>
      <c r="D64" s="29">
        <v>82.590410000000006</v>
      </c>
      <c r="E64" s="20">
        <f t="shared" si="0"/>
        <v>49.554245999999999</v>
      </c>
      <c r="F64" s="27">
        <v>77.5</v>
      </c>
      <c r="G64" s="22">
        <f t="shared" si="1"/>
        <v>31</v>
      </c>
      <c r="H64" s="23">
        <f>E64+G64</f>
        <v>80.554246000000006</v>
      </c>
      <c r="I64" s="23" t="s">
        <v>33</v>
      </c>
      <c r="J64" s="28" t="s">
        <v>34</v>
      </c>
      <c r="K64" s="36"/>
      <c r="L64" s="38"/>
      <c r="M64" s="6"/>
      <c r="N64" s="3"/>
      <c r="O64" s="3"/>
      <c r="P64" s="3"/>
      <c r="Q64" s="3"/>
      <c r="R64" s="3"/>
      <c r="S64" s="3"/>
      <c r="T64" s="3"/>
      <c r="U64" s="3"/>
      <c r="V64" s="3"/>
    </row>
    <row r="65" spans="1:22" s="2" customFormat="1" ht="25.5" customHeight="1" thickBot="1" x14ac:dyDescent="0.3">
      <c r="A65" s="3"/>
      <c r="B65" s="17">
        <v>53</v>
      </c>
      <c r="C65" s="26" t="s">
        <v>91</v>
      </c>
      <c r="D65" s="29">
        <v>78.007689999999997</v>
      </c>
      <c r="E65" s="20">
        <f t="shared" si="0"/>
        <v>46.804613999999994</v>
      </c>
      <c r="F65" s="27">
        <v>83.75</v>
      </c>
      <c r="G65" s="22">
        <f t="shared" si="1"/>
        <v>33.5</v>
      </c>
      <c r="H65" s="23">
        <f t="shared" si="2"/>
        <v>80.304613999999987</v>
      </c>
      <c r="I65" s="23" t="s">
        <v>33</v>
      </c>
      <c r="J65" s="28" t="s">
        <v>34</v>
      </c>
      <c r="K65" s="36"/>
      <c r="L65" s="38"/>
      <c r="M65" s="6"/>
      <c r="N65" s="3"/>
      <c r="O65" s="3"/>
      <c r="P65" s="3"/>
      <c r="Q65" s="3"/>
      <c r="R65" s="3"/>
      <c r="S65" s="3"/>
      <c r="T65" s="3"/>
      <c r="U65" s="3"/>
      <c r="V65" s="3"/>
    </row>
    <row r="66" spans="1:22" s="2" customFormat="1" ht="25.5" customHeight="1" thickBot="1" x14ac:dyDescent="0.3">
      <c r="A66" s="3"/>
      <c r="B66" s="25">
        <v>54</v>
      </c>
      <c r="C66" s="26" t="s">
        <v>72</v>
      </c>
      <c r="D66" s="29">
        <v>82.579750000000004</v>
      </c>
      <c r="E66" s="20">
        <f t="shared" si="0"/>
        <v>49.547850000000004</v>
      </c>
      <c r="F66" s="27">
        <v>76.25</v>
      </c>
      <c r="G66" s="22">
        <f t="shared" si="1"/>
        <v>30.5</v>
      </c>
      <c r="H66" s="23">
        <f t="shared" si="2"/>
        <v>80.047850000000011</v>
      </c>
      <c r="I66" s="23" t="s">
        <v>33</v>
      </c>
      <c r="J66" s="28" t="s">
        <v>34</v>
      </c>
      <c r="K66" s="36"/>
      <c r="L66" s="38"/>
      <c r="M66" s="6"/>
      <c r="N66" s="3"/>
      <c r="O66" s="3"/>
      <c r="P66" s="3"/>
      <c r="Q66" s="3"/>
      <c r="R66" s="3"/>
      <c r="S66" s="3"/>
      <c r="T66" s="3"/>
      <c r="U66" s="3"/>
      <c r="V66" s="3"/>
    </row>
    <row r="67" spans="1:22" s="2" customFormat="1" ht="25.5" customHeight="1" thickBot="1" x14ac:dyDescent="0.3">
      <c r="A67" s="3"/>
      <c r="B67" s="17">
        <v>55</v>
      </c>
      <c r="C67" s="26" t="s">
        <v>84</v>
      </c>
      <c r="D67" s="29">
        <v>79.857219999999998</v>
      </c>
      <c r="E67" s="20">
        <f>D67*0.6</f>
        <v>47.914331999999995</v>
      </c>
      <c r="F67" s="27">
        <v>80</v>
      </c>
      <c r="G67" s="22">
        <f t="shared" si="1"/>
        <v>32</v>
      </c>
      <c r="H67" s="23">
        <f t="shared" si="2"/>
        <v>79.914332000000002</v>
      </c>
      <c r="I67" s="23" t="s">
        <v>33</v>
      </c>
      <c r="J67" s="28" t="s">
        <v>34</v>
      </c>
      <c r="K67" s="36"/>
      <c r="L67" s="38"/>
      <c r="M67" s="6"/>
      <c r="N67" s="3"/>
      <c r="O67" s="3"/>
      <c r="P67" s="3"/>
      <c r="Q67" s="3"/>
      <c r="R67" s="3"/>
      <c r="S67" s="3"/>
      <c r="T67" s="3"/>
      <c r="U67" s="3"/>
      <c r="V67" s="3"/>
    </row>
    <row r="68" spans="1:22" s="2" customFormat="1" ht="25.5" customHeight="1" thickBot="1" x14ac:dyDescent="0.3">
      <c r="A68" s="3"/>
      <c r="B68" s="25">
        <v>56</v>
      </c>
      <c r="C68" s="26" t="s">
        <v>101</v>
      </c>
      <c r="D68" s="29">
        <v>80.599500000000006</v>
      </c>
      <c r="E68" s="20">
        <f t="shared" si="0"/>
        <v>48.359700000000004</v>
      </c>
      <c r="F68" s="27">
        <v>77.5</v>
      </c>
      <c r="G68" s="22">
        <f>F68*0.4</f>
        <v>31</v>
      </c>
      <c r="H68" s="23">
        <f t="shared" si="2"/>
        <v>79.359700000000004</v>
      </c>
      <c r="I68" s="23" t="s">
        <v>33</v>
      </c>
      <c r="J68" s="28" t="s">
        <v>34</v>
      </c>
      <c r="K68" s="36"/>
      <c r="L68" s="38"/>
      <c r="M68" s="6"/>
      <c r="N68" s="3"/>
      <c r="O68" s="3"/>
      <c r="P68" s="3"/>
      <c r="Q68" s="3"/>
      <c r="R68" s="3"/>
      <c r="S68" s="3"/>
      <c r="T68" s="3"/>
      <c r="U68" s="3"/>
      <c r="V68" s="3"/>
    </row>
    <row r="69" spans="1:22" s="2" customFormat="1" ht="25.5" customHeight="1" thickBot="1" x14ac:dyDescent="0.3">
      <c r="A69" s="3"/>
      <c r="B69" s="17">
        <v>57</v>
      </c>
      <c r="C69" s="26" t="s">
        <v>48</v>
      </c>
      <c r="D69" s="29">
        <v>78.216790000000003</v>
      </c>
      <c r="E69" s="20">
        <f t="shared" si="0"/>
        <v>46.930073999999998</v>
      </c>
      <c r="F69" s="27">
        <v>80</v>
      </c>
      <c r="G69" s="22">
        <f t="shared" si="1"/>
        <v>32</v>
      </c>
      <c r="H69" s="23">
        <f t="shared" si="2"/>
        <v>78.930073999999991</v>
      </c>
      <c r="I69" s="23" t="s">
        <v>33</v>
      </c>
      <c r="J69" s="28" t="s">
        <v>34</v>
      </c>
      <c r="K69" s="36"/>
      <c r="L69" s="38"/>
      <c r="M69" s="6"/>
      <c r="N69" s="3"/>
      <c r="O69" s="3"/>
      <c r="P69" s="3"/>
      <c r="Q69" s="3"/>
      <c r="R69" s="3"/>
      <c r="S69" s="3"/>
      <c r="T69" s="3"/>
      <c r="U69" s="3"/>
      <c r="V69" s="3"/>
    </row>
    <row r="70" spans="1:22" s="2" customFormat="1" ht="25.5" customHeight="1" thickBot="1" x14ac:dyDescent="0.3">
      <c r="A70" s="3"/>
      <c r="B70" s="25">
        <v>58</v>
      </c>
      <c r="C70" s="26" t="s">
        <v>45</v>
      </c>
      <c r="D70" s="29">
        <v>81.443060000000003</v>
      </c>
      <c r="E70" s="20">
        <f t="shared" si="0"/>
        <v>48.865836000000002</v>
      </c>
      <c r="F70" s="27">
        <v>73.75</v>
      </c>
      <c r="G70" s="22">
        <f t="shared" si="1"/>
        <v>29.5</v>
      </c>
      <c r="H70" s="23">
        <f t="shared" si="2"/>
        <v>78.365836000000002</v>
      </c>
      <c r="I70" s="23" t="s">
        <v>33</v>
      </c>
      <c r="J70" s="28" t="s">
        <v>34</v>
      </c>
      <c r="K70" s="36"/>
      <c r="L70" s="38"/>
      <c r="M70" s="6"/>
      <c r="N70" s="3"/>
      <c r="O70" s="3"/>
      <c r="P70" s="3"/>
      <c r="Q70" s="3"/>
      <c r="R70" s="3"/>
      <c r="S70" s="3"/>
      <c r="T70" s="3"/>
      <c r="U70" s="3"/>
      <c r="V70" s="3"/>
    </row>
    <row r="71" spans="1:22" s="2" customFormat="1" ht="25.5" customHeight="1" thickBot="1" x14ac:dyDescent="0.3">
      <c r="A71" s="3"/>
      <c r="B71" s="17">
        <v>59</v>
      </c>
      <c r="C71" s="26" t="s">
        <v>90</v>
      </c>
      <c r="D71" s="29">
        <v>77.057280000000006</v>
      </c>
      <c r="E71" s="20">
        <f t="shared" si="0"/>
        <v>46.234368000000003</v>
      </c>
      <c r="F71" s="27">
        <v>80</v>
      </c>
      <c r="G71" s="22">
        <f t="shared" si="1"/>
        <v>32</v>
      </c>
      <c r="H71" s="23">
        <f t="shared" si="2"/>
        <v>78.234368000000003</v>
      </c>
      <c r="I71" s="23" t="s">
        <v>33</v>
      </c>
      <c r="J71" s="28" t="s">
        <v>34</v>
      </c>
      <c r="K71" s="36"/>
      <c r="L71" s="38"/>
      <c r="M71" s="6"/>
      <c r="N71" s="3"/>
      <c r="O71" s="3"/>
      <c r="P71" s="3"/>
      <c r="Q71" s="3"/>
      <c r="R71" s="3"/>
      <c r="S71" s="3"/>
      <c r="T71" s="3"/>
      <c r="U71" s="3"/>
      <c r="V71" s="3"/>
    </row>
    <row r="72" spans="1:22" s="2" customFormat="1" ht="25.5" customHeight="1" thickBot="1" x14ac:dyDescent="0.3">
      <c r="A72" s="3"/>
      <c r="B72" s="25">
        <v>60</v>
      </c>
      <c r="C72" s="26" t="s">
        <v>88</v>
      </c>
      <c r="D72" s="29">
        <v>76.207369999999997</v>
      </c>
      <c r="E72" s="20">
        <f t="shared" si="0"/>
        <v>45.724421999999997</v>
      </c>
      <c r="F72" s="27">
        <v>80</v>
      </c>
      <c r="G72" s="22">
        <f t="shared" si="1"/>
        <v>32</v>
      </c>
      <c r="H72" s="23">
        <f t="shared" si="2"/>
        <v>77.724422000000004</v>
      </c>
      <c r="I72" s="23" t="s">
        <v>33</v>
      </c>
      <c r="J72" s="28" t="s">
        <v>34</v>
      </c>
      <c r="K72" s="36"/>
      <c r="L72" s="38"/>
      <c r="M72" s="6"/>
      <c r="N72" s="3"/>
      <c r="O72" s="3"/>
      <c r="P72" s="3"/>
      <c r="Q72" s="3"/>
      <c r="R72" s="3"/>
      <c r="S72" s="3"/>
      <c r="T72" s="3"/>
      <c r="U72" s="3"/>
      <c r="V72" s="3"/>
    </row>
    <row r="73" spans="1:22" s="2" customFormat="1" ht="25.5" customHeight="1" thickBot="1" x14ac:dyDescent="0.3">
      <c r="A73" s="3"/>
      <c r="B73" s="17">
        <v>61</v>
      </c>
      <c r="C73" s="26" t="s">
        <v>71</v>
      </c>
      <c r="D73" s="29">
        <v>81.133780000000002</v>
      </c>
      <c r="E73" s="20">
        <f t="shared" si="0"/>
        <v>48.680267999999998</v>
      </c>
      <c r="F73" s="27">
        <v>72.5</v>
      </c>
      <c r="G73" s="22">
        <f t="shared" si="1"/>
        <v>29</v>
      </c>
      <c r="H73" s="23">
        <f t="shared" si="2"/>
        <v>77.680267999999998</v>
      </c>
      <c r="I73" s="23" t="s">
        <v>33</v>
      </c>
      <c r="J73" s="28" t="s">
        <v>34</v>
      </c>
      <c r="K73" s="36"/>
      <c r="L73" s="38"/>
      <c r="M73" s="6"/>
      <c r="N73" s="3"/>
      <c r="O73" s="3"/>
      <c r="P73" s="3"/>
      <c r="Q73" s="3"/>
      <c r="R73" s="3"/>
      <c r="S73" s="3"/>
      <c r="T73" s="3"/>
      <c r="U73" s="3"/>
      <c r="V73" s="3"/>
    </row>
    <row r="74" spans="1:22" s="2" customFormat="1" ht="25.5" customHeight="1" thickBot="1" x14ac:dyDescent="0.3">
      <c r="A74" s="3"/>
      <c r="B74" s="25">
        <v>62</v>
      </c>
      <c r="C74" s="26" t="s">
        <v>59</v>
      </c>
      <c r="D74" s="29">
        <v>82.455240000000003</v>
      </c>
      <c r="E74" s="20">
        <f t="shared" si="0"/>
        <v>49.473143999999998</v>
      </c>
      <c r="F74" s="27">
        <v>70</v>
      </c>
      <c r="G74" s="22">
        <f t="shared" si="1"/>
        <v>28</v>
      </c>
      <c r="H74" s="23">
        <f t="shared" si="2"/>
        <v>77.473143999999991</v>
      </c>
      <c r="I74" s="23" t="s">
        <v>33</v>
      </c>
      <c r="J74" s="28" t="s">
        <v>34</v>
      </c>
      <c r="K74" s="36"/>
      <c r="L74" s="38"/>
      <c r="M74" s="6"/>
      <c r="N74" s="3"/>
      <c r="O74" s="3"/>
      <c r="P74" s="3"/>
      <c r="Q74" s="3"/>
      <c r="R74" s="3"/>
      <c r="S74" s="3"/>
      <c r="T74" s="3"/>
      <c r="U74" s="3"/>
      <c r="V74" s="3"/>
    </row>
    <row r="75" spans="1:22" s="2" customFormat="1" ht="25.5" customHeight="1" thickBot="1" x14ac:dyDescent="0.3">
      <c r="A75" s="3"/>
      <c r="B75" s="17">
        <v>63</v>
      </c>
      <c r="C75" s="26" t="s">
        <v>95</v>
      </c>
      <c r="D75" s="29">
        <v>77.363630000000001</v>
      </c>
      <c r="E75" s="20">
        <f t="shared" si="0"/>
        <v>46.418177999999997</v>
      </c>
      <c r="F75" s="27">
        <v>77.5</v>
      </c>
      <c r="G75" s="22">
        <f t="shared" si="1"/>
        <v>31</v>
      </c>
      <c r="H75" s="23">
        <f t="shared" si="2"/>
        <v>77.418177999999997</v>
      </c>
      <c r="I75" s="23" t="s">
        <v>33</v>
      </c>
      <c r="J75" s="28" t="s">
        <v>34</v>
      </c>
      <c r="K75" s="36"/>
      <c r="L75" s="38"/>
      <c r="M75" s="6"/>
      <c r="N75" s="3"/>
      <c r="O75" s="3"/>
      <c r="P75" s="3"/>
      <c r="Q75" s="3"/>
      <c r="R75" s="3"/>
      <c r="S75" s="3"/>
      <c r="T75" s="3"/>
      <c r="U75" s="3"/>
      <c r="V75" s="3"/>
    </row>
    <row r="76" spans="1:22" s="2" customFormat="1" ht="25.5" customHeight="1" thickBot="1" x14ac:dyDescent="0.3">
      <c r="A76" s="3"/>
      <c r="B76" s="25">
        <v>64</v>
      </c>
      <c r="C76" s="26" t="s">
        <v>83</v>
      </c>
      <c r="D76" s="29">
        <v>81.628799999999998</v>
      </c>
      <c r="E76" s="20">
        <f t="shared" si="0"/>
        <v>48.97728</v>
      </c>
      <c r="F76" s="27">
        <v>70</v>
      </c>
      <c r="G76" s="22">
        <f t="shared" si="1"/>
        <v>28</v>
      </c>
      <c r="H76" s="23">
        <f t="shared" si="2"/>
        <v>76.977280000000007</v>
      </c>
      <c r="I76" s="23" t="s">
        <v>33</v>
      </c>
      <c r="J76" s="28" t="s">
        <v>34</v>
      </c>
      <c r="K76" s="36"/>
      <c r="L76" s="38"/>
      <c r="M76" s="6"/>
      <c r="N76" s="3"/>
      <c r="O76" s="3"/>
      <c r="P76" s="3"/>
      <c r="Q76" s="3"/>
      <c r="R76" s="3"/>
      <c r="S76" s="3"/>
      <c r="T76" s="3"/>
      <c r="U76" s="3"/>
      <c r="V76" s="3"/>
    </row>
    <row r="77" spans="1:22" s="2" customFormat="1" ht="25.5" customHeight="1" thickBot="1" x14ac:dyDescent="0.3">
      <c r="A77" s="3"/>
      <c r="B77" s="17">
        <v>65</v>
      </c>
      <c r="C77" s="26" t="s">
        <v>39</v>
      </c>
      <c r="D77" s="29">
        <v>78.033000000000001</v>
      </c>
      <c r="E77" s="20">
        <f>D77*0.6</f>
        <v>46.819800000000001</v>
      </c>
      <c r="F77" s="27">
        <v>72.5</v>
      </c>
      <c r="G77" s="22">
        <f t="shared" si="1"/>
        <v>29</v>
      </c>
      <c r="H77" s="23">
        <f t="shared" si="2"/>
        <v>75.819800000000001</v>
      </c>
      <c r="I77" s="23" t="s">
        <v>110</v>
      </c>
      <c r="J77" s="28" t="s">
        <v>34</v>
      </c>
      <c r="K77" s="36"/>
      <c r="L77" s="38"/>
      <c r="M77" s="6"/>
      <c r="N77" s="3"/>
      <c r="O77" s="3"/>
      <c r="P77" s="3"/>
      <c r="Q77" s="3"/>
      <c r="R77" s="3"/>
      <c r="S77" s="3"/>
      <c r="T77" s="3"/>
      <c r="U77" s="3"/>
      <c r="V77" s="3"/>
    </row>
    <row r="78" spans="1:22" s="2" customFormat="1" ht="25.5" customHeight="1" thickBot="1" x14ac:dyDescent="0.3">
      <c r="A78" s="3"/>
      <c r="B78" s="25">
        <v>66</v>
      </c>
      <c r="C78" s="26" t="s">
        <v>92</v>
      </c>
      <c r="D78" s="29">
        <v>76.250969999999995</v>
      </c>
      <c r="E78" s="20">
        <f t="shared" si="0"/>
        <v>45.750581999999994</v>
      </c>
      <c r="F78" s="27">
        <v>75</v>
      </c>
      <c r="G78" s="22">
        <f>F78*0.4</f>
        <v>30</v>
      </c>
      <c r="H78" s="23">
        <f t="shared" si="2"/>
        <v>75.750581999999994</v>
      </c>
      <c r="I78" s="23" t="s">
        <v>33</v>
      </c>
      <c r="J78" s="28" t="s">
        <v>34</v>
      </c>
      <c r="K78" s="36"/>
      <c r="L78" s="38"/>
      <c r="M78" s="6"/>
      <c r="N78" s="3"/>
      <c r="O78" s="3"/>
      <c r="P78" s="3"/>
      <c r="Q78" s="3"/>
      <c r="R78" s="3"/>
      <c r="S78" s="3"/>
      <c r="T78" s="3"/>
      <c r="U78" s="3"/>
      <c r="V78" s="3"/>
    </row>
    <row r="79" spans="1:22" s="2" customFormat="1" ht="25.5" customHeight="1" thickBot="1" x14ac:dyDescent="0.3">
      <c r="A79" s="3"/>
      <c r="B79" s="17">
        <v>67</v>
      </c>
      <c r="C79" s="26" t="s">
        <v>44</v>
      </c>
      <c r="D79" s="29">
        <v>78.593900000000005</v>
      </c>
      <c r="E79" s="20">
        <f t="shared" si="0"/>
        <v>47.15634</v>
      </c>
      <c r="F79" s="27">
        <v>71.25</v>
      </c>
      <c r="G79" s="22">
        <f t="shared" si="1"/>
        <v>28.5</v>
      </c>
      <c r="H79" s="23">
        <f t="shared" si="2"/>
        <v>75.65634</v>
      </c>
      <c r="I79" s="23" t="s">
        <v>33</v>
      </c>
      <c r="J79" s="28" t="s">
        <v>34</v>
      </c>
      <c r="K79" s="36"/>
      <c r="L79" s="38"/>
      <c r="M79" s="6"/>
      <c r="N79" s="3"/>
      <c r="O79" s="3"/>
      <c r="P79" s="3"/>
      <c r="Q79" s="3"/>
      <c r="R79" s="3"/>
      <c r="S79" s="3"/>
      <c r="T79" s="3"/>
      <c r="U79" s="3"/>
      <c r="V79" s="3"/>
    </row>
    <row r="80" spans="1:22" s="2" customFormat="1" ht="25.5" customHeight="1" thickBot="1" x14ac:dyDescent="0.3">
      <c r="A80" s="3"/>
      <c r="B80" s="25">
        <v>68</v>
      </c>
      <c r="C80" s="26" t="s">
        <v>75</v>
      </c>
      <c r="D80" s="29">
        <v>78.050110000000004</v>
      </c>
      <c r="E80" s="20">
        <f t="shared" ref="E80" si="3">D80*0.6</f>
        <v>46.830066000000002</v>
      </c>
      <c r="F80" s="27">
        <v>70</v>
      </c>
      <c r="G80" s="22">
        <f t="shared" ref="G80" si="4">F80*0.4</f>
        <v>28</v>
      </c>
      <c r="H80" s="23">
        <f t="shared" ref="H80" si="5">E80+G80</f>
        <v>74.830066000000002</v>
      </c>
      <c r="I80" s="23" t="s">
        <v>33</v>
      </c>
      <c r="J80" s="28" t="s">
        <v>34</v>
      </c>
      <c r="K80" s="36"/>
      <c r="L80" s="38"/>
      <c r="M80" s="6"/>
      <c r="N80" s="3"/>
      <c r="O80" s="3"/>
      <c r="P80" s="3"/>
      <c r="Q80" s="3"/>
      <c r="R80" s="3"/>
      <c r="S80" s="3"/>
      <c r="T80" s="3"/>
      <c r="U80" s="3"/>
      <c r="V80" s="3"/>
    </row>
    <row r="81" spans="1:22" s="2" customFormat="1" ht="25.5" customHeight="1" thickBot="1" x14ac:dyDescent="0.3">
      <c r="A81" s="3"/>
      <c r="B81" s="17">
        <v>69</v>
      </c>
      <c r="C81" s="26" t="s">
        <v>43</v>
      </c>
      <c r="D81" s="29">
        <v>71.936970000000002</v>
      </c>
      <c r="E81" s="20">
        <f>D81*0.6</f>
        <v>43.162182000000001</v>
      </c>
      <c r="F81" s="27">
        <v>77.5</v>
      </c>
      <c r="G81" s="22">
        <f>F81*0.4</f>
        <v>31</v>
      </c>
      <c r="H81" s="23">
        <f>E81+G81</f>
        <v>74.162182000000001</v>
      </c>
      <c r="I81" s="23" t="s">
        <v>33</v>
      </c>
      <c r="J81" s="28" t="s">
        <v>34</v>
      </c>
      <c r="K81" s="36"/>
      <c r="L81" s="38"/>
      <c r="M81" s="6"/>
      <c r="N81" s="3"/>
      <c r="O81" s="3"/>
      <c r="P81" s="3"/>
      <c r="Q81" s="3"/>
      <c r="R81" s="3"/>
      <c r="S81" s="3"/>
      <c r="T81" s="3"/>
      <c r="U81" s="3"/>
      <c r="V81" s="3"/>
    </row>
    <row r="82" spans="1:22" s="2" customFormat="1" ht="25.5" customHeight="1" thickBot="1" x14ac:dyDescent="0.3">
      <c r="A82" s="3"/>
      <c r="B82" s="17"/>
      <c r="C82" s="26"/>
      <c r="D82" s="29"/>
      <c r="E82" s="20"/>
      <c r="F82" s="27"/>
      <c r="G82" s="22"/>
      <c r="H82" s="23"/>
      <c r="I82" s="23"/>
      <c r="J82" s="28"/>
      <c r="K82" s="36"/>
      <c r="L82" s="38"/>
      <c r="M82" s="6"/>
      <c r="N82" s="3"/>
      <c r="O82" s="3"/>
      <c r="P82" s="3"/>
      <c r="Q82" s="3"/>
      <c r="R82" s="3"/>
      <c r="S82" s="3"/>
      <c r="T82" s="3"/>
      <c r="U82" s="3"/>
      <c r="V82" s="3"/>
    </row>
    <row r="83" spans="1:22" s="2" customFormat="1" ht="25.5" customHeight="1" thickBot="1" x14ac:dyDescent="0.3">
      <c r="A83" s="3"/>
      <c r="B83" s="17"/>
      <c r="C83" s="26" t="s">
        <v>46</v>
      </c>
      <c r="D83" s="29" t="s">
        <v>82</v>
      </c>
      <c r="E83" s="20" t="s">
        <v>82</v>
      </c>
      <c r="F83" s="27" t="s">
        <v>82</v>
      </c>
      <c r="G83" s="22" t="s">
        <v>82</v>
      </c>
      <c r="H83" s="23" t="s">
        <v>82</v>
      </c>
      <c r="I83" s="23" t="s">
        <v>49</v>
      </c>
      <c r="J83" s="28" t="s">
        <v>34</v>
      </c>
      <c r="K83" s="36"/>
      <c r="L83" s="38"/>
      <c r="M83" s="6"/>
      <c r="N83" s="3"/>
      <c r="O83" s="3"/>
      <c r="P83" s="3"/>
      <c r="Q83" s="3"/>
      <c r="R83" s="3"/>
      <c r="S83" s="3"/>
      <c r="T83" s="3"/>
      <c r="U83" s="3"/>
      <c r="V83" s="3"/>
    </row>
    <row r="84" spans="1:22" s="2" customFormat="1" ht="32.25" customHeight="1" thickBot="1" x14ac:dyDescent="0.3">
      <c r="A84" s="3"/>
      <c r="B84" s="25"/>
      <c r="C84" s="26" t="s">
        <v>37</v>
      </c>
      <c r="D84" s="29" t="s">
        <v>82</v>
      </c>
      <c r="E84" s="20" t="s">
        <v>82</v>
      </c>
      <c r="F84" s="27" t="s">
        <v>82</v>
      </c>
      <c r="G84" s="22" t="s">
        <v>82</v>
      </c>
      <c r="H84" s="23" t="s">
        <v>82</v>
      </c>
      <c r="I84" s="23" t="s">
        <v>108</v>
      </c>
      <c r="J84" s="28" t="s">
        <v>34</v>
      </c>
      <c r="K84" s="36"/>
      <c r="L84" s="38"/>
      <c r="M84" s="6"/>
      <c r="N84" s="3"/>
      <c r="O84" s="3"/>
      <c r="P84" s="3"/>
      <c r="Q84" s="3"/>
      <c r="R84" s="3"/>
      <c r="S84" s="3"/>
      <c r="T84" s="3"/>
      <c r="U84" s="3"/>
      <c r="V84" s="3"/>
    </row>
    <row r="85" spans="1:22" s="2" customFormat="1" ht="42.75" customHeight="1" thickBot="1" x14ac:dyDescent="0.3">
      <c r="A85" s="3"/>
      <c r="B85" s="17"/>
      <c r="C85" s="26" t="s">
        <v>60</v>
      </c>
      <c r="D85" s="29" t="s">
        <v>82</v>
      </c>
      <c r="E85" s="20" t="s">
        <v>82</v>
      </c>
      <c r="F85" s="27" t="s">
        <v>82</v>
      </c>
      <c r="G85" s="22" t="s">
        <v>82</v>
      </c>
      <c r="H85" s="23" t="s">
        <v>82</v>
      </c>
      <c r="I85" s="23" t="s">
        <v>109</v>
      </c>
      <c r="J85" s="28" t="s">
        <v>34</v>
      </c>
      <c r="K85" s="36"/>
      <c r="L85" s="38"/>
      <c r="M85" s="6"/>
      <c r="N85" s="3"/>
      <c r="O85" s="3"/>
      <c r="P85" s="3"/>
      <c r="Q85" s="3"/>
      <c r="R85" s="3"/>
      <c r="S85" s="3"/>
      <c r="T85" s="3"/>
      <c r="U85" s="3"/>
      <c r="V85" s="3"/>
    </row>
    <row r="86" spans="1:22" s="2" customFormat="1" ht="25.5" customHeight="1" thickBot="1" x14ac:dyDescent="0.3">
      <c r="A86" s="3"/>
      <c r="B86" s="25"/>
      <c r="C86" s="26" t="s">
        <v>81</v>
      </c>
      <c r="D86" s="29" t="s">
        <v>82</v>
      </c>
      <c r="E86" s="29" t="s">
        <v>82</v>
      </c>
      <c r="F86" s="27" t="s">
        <v>82</v>
      </c>
      <c r="G86" s="22" t="s">
        <v>82</v>
      </c>
      <c r="H86" s="23" t="s">
        <v>82</v>
      </c>
      <c r="I86" s="23" t="s">
        <v>111</v>
      </c>
      <c r="J86" s="28" t="s">
        <v>34</v>
      </c>
      <c r="K86" s="36"/>
      <c r="L86" s="38"/>
      <c r="M86" s="6"/>
      <c r="N86" s="3"/>
      <c r="O86" s="3"/>
      <c r="P86" s="3"/>
      <c r="Q86" s="3"/>
      <c r="R86" s="3"/>
      <c r="S86" s="3"/>
      <c r="T86" s="3"/>
      <c r="U86" s="3"/>
      <c r="V86" s="3"/>
    </row>
    <row r="87" spans="1:22" s="2" customFormat="1" ht="25.5" customHeight="1" thickBot="1" x14ac:dyDescent="0.3">
      <c r="A87" s="3"/>
      <c r="B87" s="17"/>
      <c r="C87" s="26" t="s">
        <v>86</v>
      </c>
      <c r="D87" s="29" t="s">
        <v>82</v>
      </c>
      <c r="E87" s="29" t="s">
        <v>82</v>
      </c>
      <c r="F87" s="27" t="s">
        <v>82</v>
      </c>
      <c r="G87" s="22" t="s">
        <v>82</v>
      </c>
      <c r="H87" s="23" t="s">
        <v>82</v>
      </c>
      <c r="I87" s="23" t="s">
        <v>111</v>
      </c>
      <c r="J87" s="28" t="s">
        <v>34</v>
      </c>
      <c r="K87" s="36"/>
      <c r="L87" s="38"/>
      <c r="M87" s="6"/>
      <c r="N87" s="3"/>
      <c r="O87" s="3"/>
      <c r="P87" s="3"/>
      <c r="Q87" s="3"/>
      <c r="R87" s="3"/>
      <c r="S87" s="3"/>
      <c r="T87" s="3"/>
      <c r="U87" s="3"/>
      <c r="V87" s="3"/>
    </row>
    <row r="88" spans="1:22" s="2" customFormat="1" ht="35.4" customHeight="1" thickBot="1" x14ac:dyDescent="0.3">
      <c r="A88" s="3"/>
      <c r="B88" s="87"/>
      <c r="C88" s="88" t="s">
        <v>29</v>
      </c>
      <c r="D88" s="89" t="s">
        <v>82</v>
      </c>
      <c r="E88" s="89" t="s">
        <v>82</v>
      </c>
      <c r="F88" s="90" t="s">
        <v>82</v>
      </c>
      <c r="G88" s="91" t="s">
        <v>82</v>
      </c>
      <c r="H88" s="92" t="s">
        <v>82</v>
      </c>
      <c r="I88" s="92" t="s">
        <v>112</v>
      </c>
      <c r="J88" s="93" t="s">
        <v>34</v>
      </c>
      <c r="K88" s="31"/>
      <c r="L88" s="32"/>
      <c r="M88" s="6"/>
      <c r="N88" s="3"/>
      <c r="O88" s="3"/>
      <c r="P88" s="3"/>
      <c r="Q88" s="3"/>
      <c r="R88" s="3"/>
      <c r="S88" s="3"/>
      <c r="T88" s="3"/>
      <c r="U88" s="3"/>
      <c r="V88" s="3"/>
    </row>
  </sheetData>
  <sortState ref="B14:L87">
    <sortCondition descending="1" ref="H12:H70"/>
  </sortState>
  <mergeCells count="32">
    <mergeCell ref="B6:C6"/>
    <mergeCell ref="D6:F6"/>
    <mergeCell ref="G6:H6"/>
    <mergeCell ref="I6:L6"/>
    <mergeCell ref="C9:C11"/>
    <mergeCell ref="B9:B11"/>
    <mergeCell ref="D10:E10"/>
    <mergeCell ref="B7:C7"/>
    <mergeCell ref="D7:L7"/>
    <mergeCell ref="K13:L13"/>
    <mergeCell ref="K14:L87"/>
    <mergeCell ref="B2:L2"/>
    <mergeCell ref="D3:F3"/>
    <mergeCell ref="G3:H3"/>
    <mergeCell ref="I3:L3"/>
    <mergeCell ref="B4:C4"/>
    <mergeCell ref="D4:F4"/>
    <mergeCell ref="B3:C3"/>
    <mergeCell ref="G4:H4"/>
    <mergeCell ref="I4:L4"/>
    <mergeCell ref="D5:F5"/>
    <mergeCell ref="F10:G10"/>
    <mergeCell ref="G5:H5"/>
    <mergeCell ref="B8:C8"/>
    <mergeCell ref="D8:L8"/>
    <mergeCell ref="I5:L5"/>
    <mergeCell ref="D9:G9"/>
    <mergeCell ref="K9:L11"/>
    <mergeCell ref="J9:J11"/>
    <mergeCell ref="I9:I11"/>
    <mergeCell ref="H9:H11"/>
    <mergeCell ref="B5:C5"/>
  </mergeCells>
  <pageMargins left="0" right="0" top="0" bottom="0" header="0.31496062992125984" footer="0.31496062992125984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" sqref="A1:I1048576"/>
    </sheetView>
  </sheetViews>
  <sheetFormatPr defaultRowHeight="14.4" x14ac:dyDescent="0.3"/>
  <sheetData/>
  <sortState ref="G2:G68">
    <sortCondition descending="1" ref="G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>
      <selection activeCell="A69" sqref="A1:A1048576"/>
    </sheetView>
  </sheetViews>
  <sheetFormatPr defaultRowHeight="14.4" x14ac:dyDescent="0.3"/>
  <cols>
    <col min="8" max="8" width="107.21875" customWidth="1"/>
  </cols>
  <sheetData/>
  <sortState ref="B3:H76">
    <sortCondition descending="1" ref="G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Öndeğerlendirme</vt:lpstr>
      <vt:lpstr>Sheet2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2020-12-24T09:00:39Z</dcterms:modified>
</cp:coreProperties>
</file>